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<sst xmlns="http://schemas.openxmlformats.org/spreadsheetml/2006/main" count="224" uniqueCount="213">
  <si>
    <t>Certificate of Pensionable Income for 2010/11</t>
  </si>
  <si>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</si>
  <si>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</si>
  <si>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</si>
  <si>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</si>
  <si>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</si>
  <si>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</si>
  <si>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</si>
  <si>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</si>
  <si>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</si>
  <si>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</si>
  <si>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</si>
  <si>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</si>
  <si>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</si>
  <si>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</si>
  <si>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</si>
  <si>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</si>
  <si>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Host PCT/LHB</t>
  </si>
  <si>
    <t>G</t>
  </si>
  <si>
    <t>H</t>
  </si>
  <si>
    <t>Tax and NHS Pension Scheme year end, to which the pensionable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</si>
  <si>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</si>
  <si>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</si>
  <si>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</si>
  <si>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</si>
  <si>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</si>
  <si>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>Calculation of the company's NHS income ratio</t>
  </si>
  <si>
    <t xml:space="preserve">For each of the company year ends from which salary and dividends were paid in the tax year 2010/11, the </t>
  </si>
  <si>
    <t>particular ratio of NHS income needs to be calculated.</t>
  </si>
  <si>
    <t>Calculation of pensionable profits paid as salary</t>
  </si>
  <si>
    <t xml:space="preserve">paid, in respect of each accounting year end to which dividends paid </t>
  </si>
  <si>
    <t>in 2010/11 relate, based upon the ratio indicated in the guidance notes.</t>
  </si>
  <si>
    <t>respective accounting year end.</t>
  </si>
  <si>
    <t>2010/11</t>
  </si>
  <si>
    <t>Determination of the tiered employee contribution rate to be</t>
  </si>
  <si>
    <t>applied to all practitioner pay for 2010/11.  Where income has been</t>
  </si>
  <si>
    <t>pensioned separately, you must contact the relevant employing</t>
  </si>
  <si>
    <t>authority to arrange any adjustment necessary.</t>
  </si>
  <si>
    <t>Add</t>
  </si>
  <si>
    <t>Locum income pensioned separately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</si>
  <si>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</si>
  <si>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</si>
  <si>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</si>
  <si>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</si>
  <si>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</si>
  <si>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</si>
  <si>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</si>
  <si>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</si>
  <si>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</si>
  <si>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</si>
  <si>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</si>
  <si>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</si>
  <si>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</si>
  <si>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Up to 21,175.99</t>
  </si>
  <si>
    <t>21,176 up to 69,931.99</t>
  </si>
  <si>
    <t>69,932 up to 110,273.99</t>
  </si>
  <si>
    <t>110,274 and above</t>
  </si>
  <si>
    <t>NHS pensionable pay</t>
  </si>
  <si>
    <t>NHS pensionable tier rate</t>
  </si>
  <si>
    <t>Calculation of NHS Pension Scheme Contributions</t>
  </si>
  <si>
    <t>Amount in box</t>
  </si>
  <si>
    <t>Contributions already</t>
  </si>
  <si>
    <t>Box No.</t>
  </si>
  <si>
    <t>paid and recorded</t>
  </si>
  <si>
    <t xml:space="preserve">multiplied by % </t>
  </si>
  <si>
    <t xml:space="preserve">by the PCT for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</si>
  <si>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</si>
  <si>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</si>
  <si>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</si>
  <si>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</si>
  <si>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</si>
  <si>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</si>
  <si>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</si>
  <si>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</si>
  <si>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</si>
  <si>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</si>
  <si>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</si>
  <si>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</si>
  <si>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</si>
  <si>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</si>
  <si>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</si>
  <si>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</si>
  <si>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</si>
  <si>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</si>
  <si>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</si>
  <si>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</si>
  <si>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</si>
  <si>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</si>
  <si>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</si>
  <si>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</si>
  <si>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</si>
  <si>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</si>
  <si>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10A</t>
  </si>
  <si>
    <t>11A</t>
  </si>
  <si>
    <t>12A</t>
  </si>
  <si>
    <t>13A</t>
  </si>
  <si>
    <t>15A</t>
  </si>
  <si>
    <t xml:space="preserve">State the amount of income included in Box 2 above   </t>
  </si>
  <si>
    <t>Deduct the non-NHS income stated in Box 3 from the</t>
  </si>
  <si>
    <t>Multiply the figure in box 7 by the figure in Box 5</t>
  </si>
  <si>
    <t>DECLARATION</t>
  </si>
  <si>
    <t>Now you must read and sign the statement below and send this completed Certificate to the</t>
  </si>
  <si>
    <t>appropriate PCT/LHB as soon as possible.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</si>
  <si>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</si>
  <si>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</si>
  <si>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</si>
  <si>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</si>
  <si>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</si>
  <si>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</si>
  <si>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</si>
  <si>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>PCT/LHB Agreement</t>
  </si>
  <si>
    <t>appear consistent with the relevant NHS work and income that this PCT/LHB is aware of and confirm</t>
  </si>
  <si>
    <t xml:space="preserve">that they have been used to confirm, record and pay over to NHS Pensions the appropriate NHS </t>
  </si>
  <si>
    <t>Pension Scheme Contributions for the year to which this Certificate relates.</t>
  </si>
  <si>
    <t>PCT/LHB authorised signature</t>
  </si>
  <si>
    <t xml:space="preserve">Date </t>
  </si>
  <si>
    <t>(To be signed by the host PCT/LHB at year-end or when the contract ceased)</t>
  </si>
  <si>
    <t>Provider's name</t>
  </si>
  <si>
    <t>NI number or Pension Scheme</t>
  </si>
  <si>
    <t>Reference number</t>
  </si>
  <si>
    <t xml:space="preserve">Company's NHSPS </t>
  </si>
  <si>
    <t>Emploing Authority Code</t>
  </si>
  <si>
    <t>Pensionable pay for employee</t>
  </si>
  <si>
    <t>and employer contributions</t>
  </si>
  <si>
    <t>Pensionable pay for added</t>
  </si>
  <si>
    <t>years contributions</t>
  </si>
  <si>
    <t>Enter your theoretical share of the after tax profit, but before dividends</t>
  </si>
  <si>
    <t xml:space="preserve">The main 2010/11 Certificate and/or Type 2 Certificate may also need to be completed if not all of your pensionable </t>
  </si>
  <si>
    <t>earnings derive from this one company contract.</t>
  </si>
  <si>
    <t>Seniority</t>
  </si>
  <si>
    <t>NHS Pensionable pay for Added Years purposes</t>
  </si>
  <si>
    <t>Enter the amount of pensionable pay for Added Years purposes for 2010/11</t>
  </si>
  <si>
    <t xml:space="preserve">Whilst this defaults to the prescribed full value for the year, where there is income pensioned </t>
  </si>
  <si>
    <t>Date during 2010/11 that the pension scheme member became a shareholder</t>
  </si>
  <si>
    <t>Date during 2010/11 that the pension scheme member ceased to be a shareholder</t>
  </si>
  <si>
    <t>L</t>
  </si>
  <si>
    <t>pensionable dividend for each accounting year.</t>
  </si>
  <si>
    <t>14A</t>
  </si>
  <si>
    <t>Multiply the figure in Box 10 by the figure in Box 5</t>
  </si>
  <si>
    <t>Add the figures in Boxes 9 and 16 together and enter the total in Box 17.</t>
  </si>
  <si>
    <t>State your theoretical share of the company's total NHS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</si>
  <si>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</si>
  <si>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</si>
  <si>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</si>
  <si>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</si>
  <si>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Add box 8 to 8A.  This equals your total pensionable salary for 2010/11</t>
  </si>
  <si>
    <t>For the accounting year ending in 2010/11, enter the amount</t>
  </si>
  <si>
    <t>For the accounting year ending after 2010/11, enter the amount</t>
  </si>
  <si>
    <t>For the accounting year ending in 2010/11, subtract box 14</t>
  </si>
  <si>
    <t>Accounting year ended</t>
  </si>
  <si>
    <t xml:space="preserve">in 2010/11.  The sum of boxes 7 and 7A will therefore reflect the </t>
  </si>
  <si>
    <r>
      <t xml:space="preserve">This is your maximum </t>
    </r>
    <r>
      <rPr>
        <b/>
        <u val="single"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</si>
  <si>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t xml:space="preserve">Enter your total net dividend received in respect of each </t>
  </si>
  <si>
    <t>accounting year</t>
  </si>
  <si>
    <t>(cannot be more than box 12).</t>
  </si>
  <si>
    <t>of dividend paid before 6 April 2011 (cannot be more than box 12A).</t>
  </si>
  <si>
    <t>accounting year end that falls in 2010/11 (cannot be a negative figure).</t>
  </si>
  <si>
    <t>dividend for 2010/11 for the accounting year starting in 2010/11</t>
  </si>
  <si>
    <t>This is your total limited company pensionable pay for 2010/11</t>
  </si>
  <si>
    <t>Employment box 7 above</t>
  </si>
  <si>
    <t>Employment box 7A above</t>
  </si>
  <si>
    <t>Cross reference to box 1, E1</t>
  </si>
  <si>
    <t>Employment</t>
  </si>
  <si>
    <t>Dividends</t>
  </si>
  <si>
    <t>2010/11 TAX RETURN CHECK BOXES</t>
  </si>
  <si>
    <t>dividends per box 12 above</t>
  </si>
  <si>
    <t>paid 2009/10</t>
  </si>
  <si>
    <t>paid 2010/11</t>
  </si>
  <si>
    <t>This figure will carry forward to box 14 of the 2011/12 Limited Company Certificate</t>
  </si>
  <si>
    <t>Cross reference to box 3 TR3</t>
  </si>
  <si>
    <t>income at box 19 relates.</t>
  </si>
  <si>
    <t>entry at box 1 of the employment page E1 of your 2010/11 tax return</t>
  </si>
  <si>
    <t>(see below).</t>
  </si>
  <si>
    <r>
      <t xml:space="preserve">Enter the smaller of boxes 11 and 12.  This is your maximum </t>
    </r>
    <r>
      <rPr>
        <b/>
        <u val="single"/>
        <sz val="14"/>
        <rFont val="Arial"/>
        <family val="2"/>
      </rPr>
      <t>actual</t>
    </r>
  </si>
  <si>
    <t xml:space="preserve">from box 13.  This is your NHS pensionable dividend for 2010/11 for the </t>
  </si>
  <si>
    <t xml:space="preserve">Enter the seniority for the respective year end that was paid to the company </t>
  </si>
  <si>
    <t>for you in 2010/11.  Depending upon the year end of the company accounts,</t>
  </si>
  <si>
    <t>received for you on the practice statements of June, September and December 2010</t>
  </si>
  <si>
    <t>and March 2011.</t>
  </si>
  <si>
    <t>either entry may reflect one, two, three or all four of the quarterly seniority payments</t>
  </si>
  <si>
    <t>This is your total seniority payment for the year ended 31 March 2011</t>
  </si>
  <si>
    <t>Enter the lower box of 13A and 14A.  This is your NHS pensionable</t>
  </si>
  <si>
    <t>Calculation of maximum potential pensionable dividend</t>
  </si>
  <si>
    <t>of your dividend that was paid before 6 April 2010</t>
  </si>
  <si>
    <t>separately.</t>
  </si>
  <si>
    <t>(Box 4 / Box 2) x 100 = NHS income ratio  ***</t>
  </si>
  <si>
    <t>*** Where the accounts for the year end falling after 5 April 2011 have not been either prepared or finalised, it will be necessary</t>
  </si>
  <si>
    <t xml:space="preserve">to use an estimated percentage at box 5A.  You should use your knowledge of your own affairs to determine this percentage, </t>
  </si>
  <si>
    <t>***  Where an estimated figure has been used at box 5A, there will be additional boxes on the 2011/12 certificate to adjust for</t>
  </si>
  <si>
    <t>this and ensure the correct income has been pensioned.</t>
  </si>
  <si>
    <t>Tick this box if figures in this certificate are estimated or from provisional accounts.</t>
  </si>
  <si>
    <r>
      <t>and non-NHS income (</t>
    </r>
    <r>
      <rPr>
        <u val="single"/>
        <sz val="14"/>
        <rFont val="Arial"/>
        <family val="2"/>
      </rPr>
      <t>not</t>
    </r>
    <r>
      <rPr>
        <sz val="14"/>
        <rFont val="Arial"/>
        <family val="2"/>
      </rPr>
      <t xml:space="preserve"> adjusted for tax purposes)</t>
    </r>
  </si>
  <si>
    <t>relating to non-NHS income.</t>
  </si>
  <si>
    <t>entitlement to the company's NHS income.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</si>
  <si>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</si>
  <si>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</si>
  <si>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>Add box 15 to 15A - this is your 2010/11 total pensionable dividend</t>
  </si>
  <si>
    <t>19A</t>
  </si>
  <si>
    <t>Pensionable pay from box 17</t>
  </si>
  <si>
    <t>31A</t>
  </si>
  <si>
    <t>31B</t>
  </si>
  <si>
    <t>* You must enter zero or the actual percentage in boxes 29, 30 &amp; 31, and zero or the actual amount in boxes 31A &amp; 31B.</t>
  </si>
  <si>
    <t>* See boxes 21 to 28 above and the accompanying notes regarding the employee tier rate to be used.</t>
  </si>
  <si>
    <t>Use box 46 to make any notes pertinent to this certificate.</t>
  </si>
  <si>
    <t>I also confirm that my declared NHS pensionable pay in Box 17 does not include any non-NHS (i.e. private) income or NHS income pensioned elsewhere."</t>
  </si>
  <si>
    <t>(Note for PCTs/LHBs: The pensionable profit is the amount to be declared on the SD55; i.e the amount in boxes 17 and 18)</t>
  </si>
  <si>
    <t xml:space="preserve">from box 5, explain at box 46 how you have arrived at the figure in box 5A.  </t>
  </si>
  <si>
    <t>elsewhere it may be that the amount in box 18 should be reduced.</t>
  </si>
  <si>
    <t xml:space="preserve">Pensionable GP SOLO income </t>
  </si>
  <si>
    <t xml:space="preserve">Match the figure from box 28 above to the bands below and enter the appropriate rate </t>
  </si>
  <si>
    <t>in box 29:</t>
  </si>
  <si>
    <t>29 to 32 is</t>
  </si>
  <si>
    <t>I have checked the figures shown in boxes 17, 18 and 20 of this Certificate and am satisfied that they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</si>
</sst>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68" formatCode="_-* #,##0.000_-;\-* #,##0.000_-;_-* &quot;-&quot;??_-;_-@_-"/>
    <numFmt numFmtId="169" formatCode="_-* #,##0.0_-;\-* #,##0.0_-;_-* &quot;-&quot;??_-;_-@_-"/>
    <numFmt numFmtId="170" formatCode="[$-809]dd\ mmmm\ yyyy"/>
    <numFmt numFmtId="171" formatCode="0.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_;\(###0.00\)"/>
    <numFmt numFmtId="181" formatCode="#,##0.00;\(###0.00\)"/>
    <numFmt numFmtId="182" formatCode="#,##0.00\ ;\(###0.00\);\-"/>
    <numFmt numFmtId="183" formatCode="#,##0.00\ ;\(#,##0.00\);\-"/>
    <numFmt numFmtId="184" formatCode="#,##0;\(#,##0\)"/>
  </numFmts>
  <fonts count="4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.5"/>
      <name val="Times New Roman"/>
      <family val="1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6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0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8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166" fontId="9" fillId="0" borderId="0" xfId="42" applyNumberFormat="1" applyFont="1" applyAlignment="1">
      <alignment horizontal="center"/>
    </xf>
    <xf numFmtId="166" fontId="8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42" applyNumberFormat="1" applyFont="1" applyAlignment="1">
      <alignment horizontal="center" vertical="center"/>
    </xf>
    <xf numFmtId="166" fontId="9" fillId="0" borderId="0" xfId="42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12" fillId="0" borderId="0" xfId="55" applyNumberFormat="1">
      <alignment/>
      <protection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6" fontId="8" fillId="0" borderId="0" xfId="42" applyNumberFormat="1" applyFont="1" applyFill="1" applyAlignment="1">
      <alignment horizontal="center"/>
    </xf>
    <xf numFmtId="9" fontId="8" fillId="0" borderId="0" xfId="58" applyFont="1" applyAlignment="1">
      <alignment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16" xfId="0" applyNumberFormat="1" applyFont="1" applyFill="1" applyBorder="1" applyAlignment="1">
      <alignment/>
    </xf>
    <xf numFmtId="166" fontId="8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8" fillId="0" borderId="0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8" fillId="0" borderId="0" xfId="42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8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3" fontId="8" fillId="0" borderId="11" xfId="42" applyNumberFormat="1" applyFont="1" applyBorder="1" applyAlignment="1">
      <alignment/>
    </xf>
    <xf numFmtId="43" fontId="8" fillId="0" borderId="12" xfId="42" applyNumberFormat="1" applyFont="1" applyBorder="1" applyAlignment="1">
      <alignment/>
    </xf>
    <xf numFmtId="43" fontId="8" fillId="0" borderId="18" xfId="42" applyNumberFormat="1" applyFont="1" applyBorder="1" applyAlignment="1">
      <alignment/>
    </xf>
    <xf numFmtId="43" fontId="8" fillId="0" borderId="13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1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4" fontId="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33" borderId="11" xfId="42" applyNumberFormat="1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3" fontId="8" fillId="33" borderId="18" xfId="42" applyNumberFormat="1" applyFont="1" applyFill="1" applyBorder="1" applyAlignment="1">
      <alignment/>
    </xf>
    <xf numFmtId="43" fontId="8" fillId="33" borderId="13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9" xfId="42" applyNumberFormat="1" applyFont="1" applyFill="1" applyBorder="1" applyAlignment="1">
      <alignment/>
    </xf>
    <xf numFmtId="184" fontId="8" fillId="33" borderId="23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4" fontId="8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8" fillId="33" borderId="11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/>
    </xf>
    <xf numFmtId="43" fontId="8" fillId="0" borderId="12" xfId="42" applyNumberFormat="1" applyFont="1" applyFill="1" applyBorder="1" applyAlignment="1">
      <alignment/>
    </xf>
    <xf numFmtId="43" fontId="8" fillId="0" borderId="18" xfId="42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9" xfId="42" applyNumberFormat="1" applyFont="1" applyFill="1" applyBorder="1" applyAlignment="1">
      <alignment/>
    </xf>
    <xf numFmtId="184" fontId="8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3" fontId="8" fillId="0" borderId="11" xfId="42" applyNumberFormat="1" applyFont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33" borderId="12" xfId="0" applyNumberFormat="1" applyFill="1" applyBorder="1" applyAlignment="1">
      <alignment horizontal="center"/>
    </xf>
    <xf numFmtId="43" fontId="0" fillId="33" borderId="18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0" fillId="33" borderId="14" xfId="0" applyNumberFormat="1" applyFill="1" applyBorder="1" applyAlignment="1">
      <alignment horizontal="center"/>
    </xf>
    <xf numFmtId="43" fontId="0" fillId="33" borderId="19" xfId="0" applyNumberFormat="1" applyFill="1" applyBorder="1" applyAlignment="1">
      <alignment horizontal="center"/>
    </xf>
    <xf numFmtId="43" fontId="8" fillId="33" borderId="11" xfId="42" applyNumberFormat="1" applyFont="1" applyFill="1" applyBorder="1" applyAlignment="1">
      <alignment horizontal="center"/>
    </xf>
    <xf numFmtId="43" fontId="0" fillId="33" borderId="12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0" fillId="33" borderId="13" xfId="42" applyNumberFormat="1" applyFont="1" applyFill="1" applyBorder="1" applyAlignment="1">
      <alignment horizontal="center"/>
    </xf>
    <xf numFmtId="43" fontId="0" fillId="33" borderId="14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9" xfId="42" applyNumberFormat="1" applyFont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33" borderId="25" xfId="42" applyNumberFormat="1" applyFont="1" applyFill="1" applyBorder="1" applyAlignment="1">
      <alignment horizontal="center"/>
    </xf>
    <xf numFmtId="43" fontId="0" fillId="33" borderId="26" xfId="42" applyNumberFormat="1" applyFont="1" applyFill="1" applyBorder="1" applyAlignment="1">
      <alignment horizontal="center"/>
    </xf>
    <xf numFmtId="43" fontId="0" fillId="33" borderId="27" xfId="42" applyNumberFormat="1" applyFont="1" applyFill="1" applyBorder="1" applyAlignment="1">
      <alignment horizontal="center"/>
    </xf>
    <xf numFmtId="43" fontId="0" fillId="33" borderId="16" xfId="42" applyNumberFormat="1" applyFont="1" applyFill="1" applyBorder="1" applyAlignment="1">
      <alignment horizontal="center"/>
    </xf>
    <xf numFmtId="43" fontId="0" fillId="33" borderId="28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43" fontId="8" fillId="33" borderId="11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43" fontId="8" fillId="33" borderId="13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0" borderId="21" xfId="42" applyFont="1" applyBorder="1" applyAlignment="1">
      <alignment horizontal="center"/>
    </xf>
    <xf numFmtId="43" fontId="8" fillId="0" borderId="22" xfId="42" applyFont="1" applyBorder="1" applyAlignment="1">
      <alignment/>
    </xf>
    <xf numFmtId="43" fontId="8" fillId="33" borderId="11" xfId="42" applyFont="1" applyFill="1" applyBorder="1" applyAlignment="1">
      <alignment horizontal="right"/>
    </xf>
    <xf numFmtId="43" fontId="8" fillId="33" borderId="13" xfId="42" applyFont="1" applyFill="1" applyBorder="1" applyAlignment="1">
      <alignment horizontal="right"/>
    </xf>
    <xf numFmtId="10" fontId="8" fillId="33" borderId="21" xfId="0" applyNumberFormat="1" applyFont="1" applyFill="1" applyBorder="1" applyAlignment="1" quotePrefix="1">
      <alignment horizontal="center"/>
    </xf>
    <xf numFmtId="10" fontId="8" fillId="33" borderId="22" xfId="0" applyNumberFormat="1" applyFont="1" applyFill="1" applyBorder="1" applyAlignment="1">
      <alignment horizontal="center"/>
    </xf>
    <xf numFmtId="9" fontId="8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3" fontId="8" fillId="0" borderId="22" xfId="42" applyFont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87"/>
  <sheetViews>
    <sheetView tabSelected="1" zoomScale="70" zoomScaleNormal="70" zoomScalePageLayoutView="0" workbookViewId="0" topLeftCell="A57">
      <selection activeCell="L77" sqref="L77:O78"/>
    </sheetView>
  </sheetViews>
  <sheetFormatPr defaultColWidth="9.140625" defaultRowHeight="12.75"/>
  <cols>
    <col min="3" max="3" width="15.421875" style="0" customWidth="1"/>
    <col min="4" max="4" width="16.57421875" style="0" customWidth="1"/>
    <col min="5" max="5" width="18.8515625" style="0" customWidth="1"/>
    <col min="10" max="10" width="5.28125" style="0" customWidth="1"/>
    <col min="11" max="11" width="4.140625" style="0" customWidth="1"/>
    <col min="16" max="16" width="5.00390625" style="0" customWidth="1"/>
  </cols>
  <sheetData>
    <row r="3" spans="1:17" ht="27.75">
      <c r="A3" s="1" t="s">
        <v>194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5"/>
      <c r="Q3" s="6"/>
    </row>
    <row r="4" spans="1:17" ht="27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5"/>
      <c r="Q4" s="6"/>
    </row>
    <row r="5" spans="1:17" ht="27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5"/>
      <c r="Q5" s="6"/>
    </row>
    <row r="6" spans="1:17" ht="18">
      <c r="A6" s="7" t="s">
        <v>1</v>
      </c>
      <c r="B6" s="3"/>
      <c r="C6" s="3"/>
      <c r="D6" s="3"/>
      <c r="E6" s="8"/>
      <c r="F6" s="8"/>
      <c r="G6" s="3"/>
      <c r="H6" s="3"/>
      <c r="I6" s="3"/>
      <c r="J6" s="3"/>
      <c r="K6" s="3"/>
      <c r="L6" s="3"/>
      <c r="M6" s="3"/>
      <c r="N6" s="3"/>
      <c r="O6" s="4"/>
      <c r="P6" s="9"/>
      <c r="Q6" s="6"/>
    </row>
    <row r="7" spans="1:17" ht="18">
      <c r="A7" s="7" t="s">
        <v>2</v>
      </c>
      <c r="N7" s="10"/>
      <c r="O7" s="11"/>
      <c r="P7" s="12"/>
      <c r="Q7" s="6"/>
    </row>
    <row r="8" spans="1:17" ht="18">
      <c r="A8" s="7"/>
      <c r="N8" s="10"/>
      <c r="O8" s="11"/>
      <c r="P8" s="12"/>
      <c r="Q8" s="6"/>
    </row>
    <row r="9" spans="1:17" ht="18">
      <c r="A9" s="13" t="s">
        <v>127</v>
      </c>
      <c r="N9" s="10"/>
      <c r="O9" s="11"/>
      <c r="P9" s="12"/>
      <c r="Q9" s="6"/>
    </row>
    <row r="10" spans="1:17" ht="18">
      <c r="A10" s="13" t="s">
        <v>128</v>
      </c>
      <c r="N10" s="10"/>
      <c r="O10" s="11"/>
      <c r="P10" s="12"/>
      <c r="Q10" s="6"/>
    </row>
    <row r="11" spans="1:17" ht="18">
      <c r="A11" s="7"/>
      <c r="N11" s="10"/>
      <c r="O11" s="11"/>
      <c r="P11" s="12"/>
      <c r="Q11" s="6"/>
    </row>
    <row r="12" spans="1:17" ht="18">
      <c r="A12" s="13" t="s">
        <v>3</v>
      </c>
      <c r="N12" s="10"/>
      <c r="O12" s="11"/>
      <c r="P12" s="12"/>
      <c r="Q12" s="6"/>
    </row>
    <row r="13" spans="1:17" ht="18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  <c r="Q13" s="6"/>
    </row>
    <row r="14" spans="1:17" ht="18">
      <c r="A14" s="10" t="s">
        <v>4</v>
      </c>
      <c r="B14" s="10"/>
      <c r="C14" s="10"/>
      <c r="D14" s="119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4" t="s">
        <v>5</v>
      </c>
      <c r="Q14" s="6"/>
    </row>
    <row r="15" spans="1:17" ht="18">
      <c r="A15" s="10"/>
      <c r="B15" s="10"/>
      <c r="C15" s="10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  <c r="P15" s="14"/>
      <c r="Q15" s="6"/>
    </row>
    <row r="16" spans="1:17" ht="18">
      <c r="A16" s="10"/>
      <c r="B16" s="10"/>
      <c r="C16" s="1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2"/>
      <c r="Q16" s="6"/>
    </row>
    <row r="17" spans="1:17" ht="18">
      <c r="A17" s="10" t="s">
        <v>6</v>
      </c>
      <c r="B17" s="10"/>
      <c r="C17" s="10"/>
      <c r="D17" s="10"/>
      <c r="E17" s="15"/>
      <c r="F17" s="15"/>
      <c r="G17" s="15"/>
      <c r="H17" s="119"/>
      <c r="I17" s="126"/>
      <c r="J17" s="126"/>
      <c r="K17" s="126"/>
      <c r="L17" s="126"/>
      <c r="M17" s="126"/>
      <c r="N17" s="126"/>
      <c r="O17" s="127"/>
      <c r="P17" s="14" t="s">
        <v>7</v>
      </c>
      <c r="Q17" s="6"/>
    </row>
    <row r="18" spans="2:17" ht="18">
      <c r="B18" s="10"/>
      <c r="C18" s="10"/>
      <c r="D18" s="10"/>
      <c r="E18" s="15"/>
      <c r="F18" s="15"/>
      <c r="G18" s="15"/>
      <c r="H18" s="128"/>
      <c r="I18" s="129"/>
      <c r="J18" s="129"/>
      <c r="K18" s="129"/>
      <c r="L18" s="129"/>
      <c r="M18" s="129"/>
      <c r="N18" s="129"/>
      <c r="O18" s="130"/>
      <c r="P18" s="14"/>
      <c r="Q18" s="6"/>
    </row>
    <row r="19" spans="2:17" ht="18">
      <c r="B19" s="10"/>
      <c r="C19" s="10"/>
      <c r="D19" s="10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4"/>
      <c r="Q19" s="6"/>
    </row>
    <row r="20" spans="1:17" ht="18">
      <c r="A20" s="10" t="s">
        <v>8</v>
      </c>
      <c r="B20" s="10"/>
      <c r="C20" s="10"/>
      <c r="D20" s="10"/>
      <c r="E20" s="15"/>
      <c r="F20" s="15"/>
      <c r="G20" s="15"/>
      <c r="H20" s="125"/>
      <c r="I20" s="126"/>
      <c r="J20" s="126"/>
      <c r="K20" s="126"/>
      <c r="L20" s="126"/>
      <c r="M20" s="126"/>
      <c r="N20" s="126"/>
      <c r="O20" s="127"/>
      <c r="P20" s="14" t="s">
        <v>9</v>
      </c>
      <c r="Q20" s="6"/>
    </row>
    <row r="21" spans="1:17" ht="18">
      <c r="A21" s="18"/>
      <c r="B21" s="10"/>
      <c r="C21" s="10"/>
      <c r="D21" s="10"/>
      <c r="E21" s="15"/>
      <c r="F21" s="15"/>
      <c r="G21" s="15"/>
      <c r="H21" s="128"/>
      <c r="I21" s="129"/>
      <c r="J21" s="129"/>
      <c r="K21" s="129"/>
      <c r="L21" s="129"/>
      <c r="M21" s="129"/>
      <c r="N21" s="129"/>
      <c r="O21" s="130"/>
      <c r="P21" s="14"/>
      <c r="Q21" s="6"/>
    </row>
    <row r="22" spans="1:17" ht="18">
      <c r="A22" s="18"/>
      <c r="B22" s="10"/>
      <c r="C22" s="10"/>
      <c r="D22" s="10"/>
      <c r="E22" s="15"/>
      <c r="F22" s="15"/>
      <c r="G22" s="15"/>
      <c r="H22" s="19"/>
      <c r="I22" s="19"/>
      <c r="J22" s="19"/>
      <c r="K22" s="19"/>
      <c r="L22" s="19"/>
      <c r="M22" s="19"/>
      <c r="N22" s="19"/>
      <c r="O22" s="19"/>
      <c r="P22" s="14"/>
      <c r="Q22" s="6"/>
    </row>
    <row r="23" spans="1:17" ht="18">
      <c r="A23" s="18" t="s">
        <v>10</v>
      </c>
      <c r="B23" s="10"/>
      <c r="C23" s="10"/>
      <c r="D23" s="10"/>
      <c r="E23" s="15"/>
      <c r="F23" s="15"/>
      <c r="G23" s="15"/>
      <c r="H23" s="119"/>
      <c r="I23" s="120"/>
      <c r="J23" s="120"/>
      <c r="K23" s="120"/>
      <c r="L23" s="120"/>
      <c r="M23" s="120"/>
      <c r="N23" s="120"/>
      <c r="O23" s="121"/>
      <c r="P23" s="14" t="s">
        <v>11</v>
      </c>
      <c r="Q23" s="6"/>
    </row>
    <row r="24" spans="1:17" ht="18">
      <c r="A24" s="18"/>
      <c r="B24" s="10"/>
      <c r="C24" s="10"/>
      <c r="D24" s="10"/>
      <c r="E24" s="15"/>
      <c r="F24" s="15"/>
      <c r="G24" s="15"/>
      <c r="H24" s="122"/>
      <c r="I24" s="123"/>
      <c r="J24" s="123"/>
      <c r="K24" s="123"/>
      <c r="L24" s="123"/>
      <c r="M24" s="123"/>
      <c r="N24" s="123"/>
      <c r="O24" s="124"/>
      <c r="P24" s="20"/>
      <c r="Q24" s="6"/>
    </row>
    <row r="25" spans="1:17" ht="18">
      <c r="A25" s="18"/>
      <c r="B25" s="10"/>
      <c r="C25" s="10"/>
      <c r="D25" s="10"/>
      <c r="E25" s="15"/>
      <c r="F25" s="15"/>
      <c r="G25" s="15"/>
      <c r="H25" s="21"/>
      <c r="I25" s="21"/>
      <c r="J25" s="21"/>
      <c r="K25" s="21"/>
      <c r="L25" s="21"/>
      <c r="M25" s="21"/>
      <c r="N25" s="21"/>
      <c r="O25" s="21"/>
      <c r="P25" s="20"/>
      <c r="Q25" s="6"/>
    </row>
    <row r="26" spans="1:17" ht="18">
      <c r="A26" s="18" t="s">
        <v>12</v>
      </c>
      <c r="B26" s="10"/>
      <c r="C26" s="10"/>
      <c r="D26" s="10"/>
      <c r="E26" s="15"/>
      <c r="F26" s="15"/>
      <c r="G26" s="15"/>
      <c r="H26" s="119"/>
      <c r="I26" s="120"/>
      <c r="J26" s="120"/>
      <c r="K26" s="120"/>
      <c r="L26" s="120"/>
      <c r="M26" s="120"/>
      <c r="N26" s="120"/>
      <c r="O26" s="121"/>
      <c r="P26" s="14" t="s">
        <v>13</v>
      </c>
      <c r="Q26" s="6"/>
    </row>
    <row r="27" spans="1:17" ht="18">
      <c r="A27" s="18"/>
      <c r="B27" s="10"/>
      <c r="C27" s="10"/>
      <c r="D27" s="10"/>
      <c r="E27" s="15"/>
      <c r="F27" s="15"/>
      <c r="G27" s="15"/>
      <c r="H27" s="122"/>
      <c r="I27" s="123"/>
      <c r="J27" s="123"/>
      <c r="K27" s="123"/>
      <c r="L27" s="123"/>
      <c r="M27" s="123"/>
      <c r="N27" s="123"/>
      <c r="O27" s="124"/>
      <c r="P27" s="14"/>
      <c r="Q27" s="6"/>
    </row>
    <row r="28" spans="1:17" ht="18">
      <c r="A28" s="18"/>
      <c r="B28" s="18"/>
      <c r="C28" s="18"/>
      <c r="D28" s="18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14"/>
      <c r="Q28" s="6"/>
    </row>
    <row r="29" spans="1:17" ht="18">
      <c r="A29" s="10" t="s">
        <v>14</v>
      </c>
      <c r="B29" s="10"/>
      <c r="C29" s="10"/>
      <c r="D29" s="10"/>
      <c r="E29" s="15"/>
      <c r="F29" s="15"/>
      <c r="G29" s="15"/>
      <c r="H29" s="125"/>
      <c r="I29" s="126"/>
      <c r="J29" s="126"/>
      <c r="K29" s="126"/>
      <c r="L29" s="126"/>
      <c r="M29" s="126"/>
      <c r="N29" s="126"/>
      <c r="O29" s="127"/>
      <c r="P29" s="14" t="s">
        <v>15</v>
      </c>
      <c r="Q29" s="6"/>
    </row>
    <row r="30" spans="1:17" ht="18">
      <c r="A30" s="10" t="s">
        <v>16</v>
      </c>
      <c r="B30" s="10"/>
      <c r="C30" s="10"/>
      <c r="D30" s="10"/>
      <c r="E30" s="15"/>
      <c r="F30" s="15"/>
      <c r="G30" s="15"/>
      <c r="H30" s="128"/>
      <c r="I30" s="129"/>
      <c r="J30" s="129"/>
      <c r="K30" s="129"/>
      <c r="L30" s="129"/>
      <c r="M30" s="129"/>
      <c r="N30" s="129"/>
      <c r="O30" s="130"/>
      <c r="P30" s="14"/>
      <c r="Q30" s="6"/>
    </row>
    <row r="31" spans="1:17" ht="18">
      <c r="A31" s="18"/>
      <c r="B31" s="18"/>
      <c r="C31" s="18"/>
      <c r="D31" s="18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14"/>
      <c r="Q31" s="6"/>
    </row>
    <row r="32" spans="1:17" ht="18">
      <c r="A32" s="18" t="s">
        <v>17</v>
      </c>
      <c r="B32" s="18"/>
      <c r="C32" s="18"/>
      <c r="D32" s="18"/>
      <c r="E32" s="22"/>
      <c r="F32" s="22"/>
      <c r="G32" s="22"/>
      <c r="H32" s="125"/>
      <c r="I32" s="126"/>
      <c r="J32" s="126"/>
      <c r="K32" s="126"/>
      <c r="L32" s="126"/>
      <c r="M32" s="126"/>
      <c r="N32" s="126"/>
      <c r="O32" s="127"/>
      <c r="P32" s="14" t="s">
        <v>18</v>
      </c>
      <c r="Q32" s="6"/>
    </row>
    <row r="33" spans="1:17" ht="18">
      <c r="A33" s="18"/>
      <c r="B33" s="18"/>
      <c r="C33" s="18"/>
      <c r="D33" s="18"/>
      <c r="E33" s="22"/>
      <c r="F33" s="22"/>
      <c r="G33" s="22"/>
      <c r="H33" s="128"/>
      <c r="I33" s="129"/>
      <c r="J33" s="129"/>
      <c r="K33" s="129"/>
      <c r="L33" s="129"/>
      <c r="M33" s="129"/>
      <c r="N33" s="129"/>
      <c r="O33" s="130"/>
      <c r="Q33" s="6"/>
    </row>
    <row r="34" spans="1:17" ht="18">
      <c r="A34" s="10"/>
      <c r="B34" s="10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Q34" s="6"/>
    </row>
    <row r="35" spans="1:17" ht="18">
      <c r="A35" s="10" t="s">
        <v>20</v>
      </c>
      <c r="B35" s="10"/>
      <c r="C35" s="10"/>
      <c r="D35" s="15"/>
      <c r="E35" s="10"/>
      <c r="F35" s="10"/>
      <c r="G35" s="10"/>
      <c r="H35" s="10"/>
      <c r="I35" s="10"/>
      <c r="J35" s="10"/>
      <c r="K35" s="15"/>
      <c r="L35" s="142">
        <v>40633</v>
      </c>
      <c r="M35" s="143"/>
      <c r="N35" s="143"/>
      <c r="O35" s="144"/>
      <c r="P35" s="20" t="s">
        <v>19</v>
      </c>
      <c r="Q35" s="6"/>
    </row>
    <row r="36" spans="1:17" ht="18">
      <c r="A36" s="10" t="s">
        <v>170</v>
      </c>
      <c r="B36" s="10"/>
      <c r="C36" s="10"/>
      <c r="D36" s="15"/>
      <c r="E36" s="10"/>
      <c r="F36" s="10"/>
      <c r="G36" s="10"/>
      <c r="H36" s="10"/>
      <c r="I36" s="10"/>
      <c r="J36" s="10"/>
      <c r="K36" s="10"/>
      <c r="L36" s="145"/>
      <c r="M36" s="146"/>
      <c r="N36" s="146"/>
      <c r="O36" s="147"/>
      <c r="P36" s="20"/>
      <c r="Q36" s="6"/>
    </row>
    <row r="37" spans="1:17" ht="18">
      <c r="A37" s="10"/>
      <c r="B37" s="10"/>
      <c r="C37" s="10"/>
      <c r="D37" s="15"/>
      <c r="E37" s="10"/>
      <c r="F37" s="10"/>
      <c r="G37" s="10"/>
      <c r="H37" s="10"/>
      <c r="I37" s="10"/>
      <c r="J37" s="10"/>
      <c r="K37" s="10"/>
      <c r="L37" s="82"/>
      <c r="M37" s="82"/>
      <c r="N37" s="82"/>
      <c r="O37" s="82"/>
      <c r="P37" s="20"/>
      <c r="Q37" s="6"/>
    </row>
    <row r="38" spans="1:17" ht="18">
      <c r="A38" s="10" t="s">
        <v>133</v>
      </c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56"/>
      <c r="M38" s="157"/>
      <c r="N38" s="157"/>
      <c r="O38" s="158"/>
      <c r="P38" s="20" t="s">
        <v>21</v>
      </c>
      <c r="Q38" s="6"/>
    </row>
    <row r="39" spans="1:17" ht="18">
      <c r="A39" s="10"/>
      <c r="B39" s="10"/>
      <c r="C39" s="10"/>
      <c r="D39" s="15"/>
      <c r="E39" s="10"/>
      <c r="F39" s="10"/>
      <c r="G39" s="10"/>
      <c r="H39" s="10"/>
      <c r="I39" s="10"/>
      <c r="J39" s="10"/>
      <c r="K39" s="10"/>
      <c r="L39" s="159"/>
      <c r="M39" s="160"/>
      <c r="N39" s="160"/>
      <c r="O39" s="161"/>
      <c r="P39" s="20"/>
      <c r="Q39" s="6"/>
    </row>
    <row r="40" spans="1:17" ht="18">
      <c r="A40" s="10"/>
      <c r="B40" s="10"/>
      <c r="C40" s="10"/>
      <c r="D40" s="15"/>
      <c r="E40" s="10"/>
      <c r="F40" s="10"/>
      <c r="G40" s="10"/>
      <c r="H40" s="10"/>
      <c r="I40" s="10"/>
      <c r="J40" s="10"/>
      <c r="K40" s="10"/>
      <c r="L40" s="82"/>
      <c r="M40" s="82"/>
      <c r="N40" s="82"/>
      <c r="O40" s="82"/>
      <c r="Q40" s="6"/>
    </row>
    <row r="41" spans="1:17" ht="18">
      <c r="A41" s="10" t="s">
        <v>134</v>
      </c>
      <c r="B41" s="10"/>
      <c r="C41" s="10"/>
      <c r="D41" s="15"/>
      <c r="E41" s="10"/>
      <c r="F41" s="10"/>
      <c r="G41" s="10"/>
      <c r="H41" s="10"/>
      <c r="I41" s="10"/>
      <c r="J41" s="10"/>
      <c r="K41" s="10"/>
      <c r="L41" s="156"/>
      <c r="M41" s="157"/>
      <c r="N41" s="157"/>
      <c r="O41" s="158"/>
      <c r="P41" s="12" t="s">
        <v>23</v>
      </c>
      <c r="Q41" s="6"/>
    </row>
    <row r="42" spans="1:17" ht="18">
      <c r="A42" s="10"/>
      <c r="B42" s="10"/>
      <c r="C42" s="10"/>
      <c r="D42" s="15"/>
      <c r="E42" s="10"/>
      <c r="F42" s="10"/>
      <c r="G42" s="10"/>
      <c r="H42" s="10"/>
      <c r="I42" s="10"/>
      <c r="J42" s="10"/>
      <c r="K42" s="10"/>
      <c r="L42" s="159"/>
      <c r="M42" s="160"/>
      <c r="N42" s="160"/>
      <c r="O42" s="161"/>
      <c r="P42" s="20"/>
      <c r="Q42" s="6"/>
    </row>
    <row r="43" spans="1:17" ht="18">
      <c r="A43" s="10"/>
      <c r="B43" s="10"/>
      <c r="C43" s="10"/>
      <c r="D43" s="15"/>
      <c r="E43" s="10"/>
      <c r="F43" s="10"/>
      <c r="G43" s="10"/>
      <c r="H43" s="10"/>
      <c r="I43" s="10"/>
      <c r="J43" s="10"/>
      <c r="K43" s="10"/>
      <c r="L43" s="82"/>
      <c r="M43" s="82"/>
      <c r="N43" s="82"/>
      <c r="O43" s="82"/>
      <c r="P43" s="20"/>
      <c r="Q43" s="6"/>
    </row>
    <row r="44" spans="1:17" ht="18">
      <c r="A44" s="22" t="s">
        <v>22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25"/>
      <c r="M44" s="131"/>
      <c r="N44" s="131"/>
      <c r="O44" s="132"/>
      <c r="P44" s="12" t="s">
        <v>24</v>
      </c>
      <c r="Q44" s="6"/>
    </row>
    <row r="45" spans="1:17" ht="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33"/>
      <c r="M45" s="134"/>
      <c r="N45" s="134"/>
      <c r="O45" s="135"/>
      <c r="P45" s="12"/>
      <c r="Q45" s="6"/>
    </row>
    <row r="46" spans="1:17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12"/>
      <c r="Q46" s="6"/>
    </row>
    <row r="47" spans="1:17" ht="18">
      <c r="A47" s="22" t="s">
        <v>190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48"/>
      <c r="P47" s="12" t="s">
        <v>135</v>
      </c>
      <c r="Q47" s="6"/>
    </row>
    <row r="48" spans="1:17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49"/>
      <c r="Q48" s="6"/>
    </row>
    <row r="49" spans="1:17" ht="18">
      <c r="A49" s="13"/>
      <c r="B49" s="10"/>
      <c r="C49" s="10"/>
      <c r="D49" s="10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1"/>
      <c r="P49" s="12"/>
      <c r="Q49" s="6"/>
    </row>
    <row r="50" spans="1:17" ht="18">
      <c r="A50" s="10" t="s">
        <v>25</v>
      </c>
      <c r="B50" s="10"/>
      <c r="C50" s="10"/>
      <c r="D50" s="10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1"/>
      <c r="P50" s="12"/>
      <c r="Q50" s="6"/>
    </row>
    <row r="51" spans="1:17" ht="18">
      <c r="A51" s="10"/>
      <c r="B51" s="10"/>
      <c r="C51" s="10"/>
      <c r="D51" s="10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1"/>
      <c r="P51" s="12"/>
      <c r="Q51" s="6"/>
    </row>
    <row r="52" spans="1:17" ht="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2"/>
      <c r="Q52" s="6"/>
    </row>
    <row r="53" spans="1:17" ht="18">
      <c r="A53" s="26" t="s">
        <v>26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2"/>
      <c r="Q53" s="6"/>
    </row>
    <row r="54" spans="1:17" ht="18">
      <c r="A54" s="2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2"/>
      <c r="Q54" s="6"/>
    </row>
    <row r="55" spans="1:17" ht="18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2"/>
      <c r="Q55" s="6"/>
    </row>
    <row r="56" ht="18">
      <c r="A56" s="27" t="s">
        <v>27</v>
      </c>
    </row>
    <row r="57" ht="18">
      <c r="A57" s="27" t="s">
        <v>28</v>
      </c>
    </row>
    <row r="59" spans="1:16" ht="18">
      <c r="A59" s="10" t="s">
        <v>149</v>
      </c>
      <c r="F59" s="150"/>
      <c r="G59" s="151"/>
      <c r="H59" s="151"/>
      <c r="I59" s="152"/>
      <c r="J59" s="55">
        <v>1</v>
      </c>
      <c r="K59" s="61"/>
      <c r="L59" s="150"/>
      <c r="M59" s="151"/>
      <c r="N59" s="151"/>
      <c r="O59" s="152"/>
      <c r="P59" s="65" t="s">
        <v>84</v>
      </c>
    </row>
    <row r="60" spans="6:16" ht="18">
      <c r="F60" s="153"/>
      <c r="G60" s="154"/>
      <c r="H60" s="154"/>
      <c r="I60" s="155"/>
      <c r="J60" s="55"/>
      <c r="K60" s="61"/>
      <c r="L60" s="153"/>
      <c r="M60" s="154"/>
      <c r="N60" s="154"/>
      <c r="O60" s="155"/>
      <c r="P60" s="65"/>
    </row>
    <row r="61" spans="6:16" ht="18">
      <c r="F61" s="56"/>
      <c r="G61" s="56"/>
      <c r="H61" s="56"/>
      <c r="I61" s="56"/>
      <c r="J61" s="65"/>
      <c r="K61" s="56"/>
      <c r="L61" s="56"/>
      <c r="M61" s="56"/>
      <c r="N61" s="56"/>
      <c r="O61" s="56"/>
      <c r="P61" s="65"/>
    </row>
    <row r="62" spans="6:16" ht="18">
      <c r="F62" s="56"/>
      <c r="G62" s="56"/>
      <c r="H62" s="56"/>
      <c r="I62" s="56"/>
      <c r="J62" s="65"/>
      <c r="K62" s="56"/>
      <c r="L62" s="56"/>
      <c r="M62" s="56"/>
      <c r="N62" s="56"/>
      <c r="O62" s="56"/>
      <c r="P62" s="65"/>
    </row>
    <row r="63" spans="1:16" ht="18">
      <c r="A63" s="10" t="s">
        <v>140</v>
      </c>
      <c r="F63" s="136"/>
      <c r="G63" s="137"/>
      <c r="H63" s="137"/>
      <c r="I63" s="138"/>
      <c r="J63" s="70">
        <v>2</v>
      </c>
      <c r="K63" s="60"/>
      <c r="L63" s="136"/>
      <c r="M63" s="137"/>
      <c r="N63" s="137"/>
      <c r="O63" s="138"/>
      <c r="P63" s="65" t="s">
        <v>85</v>
      </c>
    </row>
    <row r="64" spans="1:16" ht="18">
      <c r="A64" s="10" t="s">
        <v>191</v>
      </c>
      <c r="F64" s="139"/>
      <c r="G64" s="140"/>
      <c r="H64" s="140"/>
      <c r="I64" s="141"/>
      <c r="J64" s="70"/>
      <c r="K64" s="60"/>
      <c r="L64" s="139"/>
      <c r="M64" s="140"/>
      <c r="N64" s="140"/>
      <c r="O64" s="141"/>
      <c r="P64" s="65"/>
    </row>
    <row r="65" spans="1:16" ht="18">
      <c r="A65" s="10" t="s">
        <v>142</v>
      </c>
      <c r="F65" s="105"/>
      <c r="G65" s="105"/>
      <c r="H65" s="105"/>
      <c r="I65" s="105"/>
      <c r="J65" s="70"/>
      <c r="K65" s="60"/>
      <c r="L65" s="105"/>
      <c r="M65" s="105"/>
      <c r="N65" s="105"/>
      <c r="O65" s="105"/>
      <c r="P65" s="65"/>
    </row>
    <row r="66" spans="1:16" ht="18">
      <c r="A66" s="27" t="s">
        <v>184</v>
      </c>
      <c r="F66" s="106"/>
      <c r="G66" s="106"/>
      <c r="H66" s="106"/>
      <c r="I66" s="106"/>
      <c r="J66" s="59"/>
      <c r="K66" s="60"/>
      <c r="L66" s="106"/>
      <c r="M66" s="106"/>
      <c r="N66" s="106"/>
      <c r="O66" s="106"/>
      <c r="P66" s="65"/>
    </row>
    <row r="67" spans="6:16" ht="18">
      <c r="F67" s="106"/>
      <c r="G67" s="106"/>
      <c r="H67" s="106"/>
      <c r="I67" s="106"/>
      <c r="J67" s="59"/>
      <c r="K67" s="60"/>
      <c r="L67" s="106"/>
      <c r="M67" s="106"/>
      <c r="N67" s="106"/>
      <c r="O67" s="106"/>
      <c r="P67" s="65"/>
    </row>
    <row r="68" spans="1:16" ht="18">
      <c r="A68" s="10" t="s">
        <v>97</v>
      </c>
      <c r="F68" s="136"/>
      <c r="G68" s="137"/>
      <c r="H68" s="137"/>
      <c r="I68" s="138"/>
      <c r="J68" s="70">
        <v>3</v>
      </c>
      <c r="K68" s="60"/>
      <c r="L68" s="136"/>
      <c r="M68" s="137"/>
      <c r="N68" s="137"/>
      <c r="O68" s="138"/>
      <c r="P68" s="65" t="s">
        <v>86</v>
      </c>
    </row>
    <row r="69" spans="1:16" ht="18">
      <c r="A69" s="27" t="s">
        <v>192</v>
      </c>
      <c r="F69" s="139"/>
      <c r="G69" s="140"/>
      <c r="H69" s="140"/>
      <c r="I69" s="141"/>
      <c r="J69" s="70"/>
      <c r="K69" s="60"/>
      <c r="L69" s="139"/>
      <c r="M69" s="140"/>
      <c r="N69" s="140"/>
      <c r="O69" s="141"/>
      <c r="P69" s="65"/>
    </row>
    <row r="70" spans="6:16" ht="18">
      <c r="F70" s="106"/>
      <c r="G70" s="106"/>
      <c r="H70" s="106"/>
      <c r="I70" s="106"/>
      <c r="J70" s="59"/>
      <c r="K70" s="60"/>
      <c r="L70" s="106"/>
      <c r="M70" s="106"/>
      <c r="N70" s="106"/>
      <c r="O70" s="106"/>
      <c r="P70" s="65"/>
    </row>
    <row r="71" spans="6:16" ht="18">
      <c r="F71" s="106"/>
      <c r="G71" s="106"/>
      <c r="H71" s="106"/>
      <c r="I71" s="106"/>
      <c r="J71" s="59"/>
      <c r="K71" s="60"/>
      <c r="L71" s="106"/>
      <c r="M71" s="106"/>
      <c r="N71" s="106"/>
      <c r="O71" s="106"/>
      <c r="P71" s="65"/>
    </row>
    <row r="72" spans="1:16" ht="18">
      <c r="A72" s="10" t="s">
        <v>98</v>
      </c>
      <c r="F72" s="168">
        <f>F63-F68</f>
        <v>0</v>
      </c>
      <c r="G72" s="169"/>
      <c r="H72" s="169"/>
      <c r="I72" s="170"/>
      <c r="J72" s="70">
        <v>4</v>
      </c>
      <c r="K72" s="60"/>
      <c r="L72" s="168">
        <f>L63-L68</f>
        <v>0</v>
      </c>
      <c r="M72" s="169"/>
      <c r="N72" s="169"/>
      <c r="O72" s="170"/>
      <c r="P72" s="65" t="s">
        <v>87</v>
      </c>
    </row>
    <row r="73" spans="1:16" ht="18">
      <c r="A73" s="10" t="s">
        <v>141</v>
      </c>
      <c r="F73" s="171"/>
      <c r="G73" s="172"/>
      <c r="H73" s="172"/>
      <c r="I73" s="173"/>
      <c r="J73" s="70"/>
      <c r="K73" s="60"/>
      <c r="L73" s="171"/>
      <c r="M73" s="172"/>
      <c r="N73" s="172"/>
      <c r="O73" s="173"/>
      <c r="P73" s="65"/>
    </row>
    <row r="74" spans="1:16" ht="18">
      <c r="A74" s="27" t="s">
        <v>193</v>
      </c>
      <c r="F74" s="56"/>
      <c r="G74" s="56"/>
      <c r="H74" s="56"/>
      <c r="I74" s="56"/>
      <c r="J74" s="65"/>
      <c r="K74" s="56"/>
      <c r="L74" s="56"/>
      <c r="M74" s="56"/>
      <c r="N74" s="56"/>
      <c r="O74" s="56"/>
      <c r="P74" s="65"/>
    </row>
    <row r="75" spans="6:16" ht="18">
      <c r="F75" s="56"/>
      <c r="G75" s="56"/>
      <c r="H75" s="56"/>
      <c r="I75" s="56"/>
      <c r="J75" s="65"/>
      <c r="K75" s="56"/>
      <c r="L75" s="56"/>
      <c r="M75" s="56"/>
      <c r="N75" s="56"/>
      <c r="O75" s="56"/>
      <c r="P75" s="65"/>
    </row>
    <row r="76" spans="6:16" ht="18">
      <c r="F76" s="56"/>
      <c r="G76" s="56"/>
      <c r="H76" s="56"/>
      <c r="I76" s="56"/>
      <c r="J76" s="65"/>
      <c r="K76" s="56"/>
      <c r="L76" s="56"/>
      <c r="M76" s="56"/>
      <c r="N76" s="56"/>
      <c r="O76" s="56"/>
      <c r="P76" s="65"/>
    </row>
    <row r="77" spans="1:16" ht="18">
      <c r="A77" s="10" t="s">
        <v>185</v>
      </c>
      <c r="F77" s="162"/>
      <c r="G77" s="163"/>
      <c r="H77" s="163"/>
      <c r="I77" s="164"/>
      <c r="J77" s="55">
        <v>5</v>
      </c>
      <c r="K77" s="61"/>
      <c r="L77" s="162"/>
      <c r="M77" s="163"/>
      <c r="N77" s="163"/>
      <c r="O77" s="164"/>
      <c r="P77" s="65" t="s">
        <v>88</v>
      </c>
    </row>
    <row r="78" spans="1:16" ht="18">
      <c r="A78" s="10"/>
      <c r="F78" s="165"/>
      <c r="G78" s="166"/>
      <c r="H78" s="166"/>
      <c r="I78" s="167"/>
      <c r="J78" s="62"/>
      <c r="K78" s="61"/>
      <c r="L78" s="165"/>
      <c r="M78" s="166"/>
      <c r="N78" s="166"/>
      <c r="O78" s="167"/>
      <c r="P78" s="65"/>
    </row>
    <row r="79" ht="12.75">
      <c r="P79" s="41"/>
    </row>
    <row r="81" ht="18">
      <c r="A81" s="27" t="s">
        <v>186</v>
      </c>
    </row>
    <row r="82" ht="18">
      <c r="A82" s="27" t="s">
        <v>187</v>
      </c>
    </row>
    <row r="83" ht="18">
      <c r="A83" s="27" t="s">
        <v>195</v>
      </c>
    </row>
    <row r="84" ht="18">
      <c r="A84" s="27" t="s">
        <v>206</v>
      </c>
    </row>
    <row r="85" ht="18">
      <c r="A85" s="27"/>
    </row>
    <row r="86" ht="18">
      <c r="A86" s="27" t="s">
        <v>188</v>
      </c>
    </row>
    <row r="87" ht="18">
      <c r="A87" s="27" t="s">
        <v>189</v>
      </c>
    </row>
  </sheetData>
  <sheetProtection/>
  <mergeCells count="22">
    <mergeCell ref="F77:I78"/>
    <mergeCell ref="L77:O78"/>
    <mergeCell ref="F68:I69"/>
    <mergeCell ref="L68:O69"/>
    <mergeCell ref="F72:I73"/>
    <mergeCell ref="L72:O73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H26:O27"/>
    <mergeCell ref="H29:O30"/>
    <mergeCell ref="H32:O33"/>
    <mergeCell ref="D14:O15"/>
    <mergeCell ref="H17:O18"/>
    <mergeCell ref="H20:O21"/>
    <mergeCell ref="H23:O24"/>
  </mergeCells>
  <printOptions/>
  <pageMargins left="0.75" right="0.75" top="1" bottom="1" header="0.5" footer="0.5"/>
  <pageSetup fitToHeight="1" fitToWidth="1" horizontalDpi="600" verticalDpi="600" orientation="portrait" paperSize="9" scale="45" r:id="rId1"/>
  <headerFooter alignWithMargins="0">
    <oddFooter>&amp;L&amp;"Verdana,Regular"&amp;5H:\2010-11 new ltd co cert.xls&amp;C&amp;A&amp;R&amp;"Verdana,Regular"&amp;5&amp;D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3"/>
  <sheetViews>
    <sheetView zoomScalePageLayoutView="0" workbookViewId="0" topLeftCell="A73">
      <selection activeCell="N4" sqref="N4:Q5"/>
    </sheetView>
  </sheetViews>
  <sheetFormatPr defaultColWidth="9.140625" defaultRowHeight="12.75"/>
  <cols>
    <col min="2" max="2" width="26.421875" style="0" customWidth="1"/>
    <col min="3" max="3" width="16.140625" style="0" customWidth="1"/>
    <col min="5" max="5" width="15.57421875" style="0" customWidth="1"/>
    <col min="6" max="6" width="16.57421875" style="0" customWidth="1"/>
    <col min="7" max="7" width="3.140625" style="0" customWidth="1"/>
    <col min="12" max="12" width="8.7109375" style="0" customWidth="1"/>
    <col min="13" max="13" width="8.421875" style="0" customWidth="1"/>
    <col min="15" max="15" width="10.00390625" style="0" bestFit="1" customWidth="1"/>
  </cols>
  <sheetData>
    <row r="2" ht="18">
      <c r="A2" s="26" t="s">
        <v>29</v>
      </c>
    </row>
    <row r="3" spans="1:12" ht="18">
      <c r="A3" s="26"/>
      <c r="L3" s="63"/>
    </row>
    <row r="4" spans="1:18" ht="18">
      <c r="A4" s="10" t="s">
        <v>143</v>
      </c>
      <c r="H4" s="210"/>
      <c r="I4" s="211"/>
      <c r="J4" s="211"/>
      <c r="K4" s="212"/>
      <c r="L4" s="71">
        <v>6</v>
      </c>
      <c r="M4" s="61"/>
      <c r="N4" s="210"/>
      <c r="O4" s="211"/>
      <c r="P4" s="211"/>
      <c r="Q4" s="212"/>
      <c r="R4" s="12" t="s">
        <v>89</v>
      </c>
    </row>
    <row r="5" spans="1:18" ht="18">
      <c r="A5" s="26"/>
      <c r="H5" s="213"/>
      <c r="I5" s="214"/>
      <c r="J5" s="214"/>
      <c r="K5" s="215"/>
      <c r="L5" s="71"/>
      <c r="M5" s="61"/>
      <c r="N5" s="213"/>
      <c r="O5" s="214"/>
      <c r="P5" s="214"/>
      <c r="Q5" s="215"/>
      <c r="R5" s="12"/>
    </row>
    <row r="6" spans="8:18" ht="18">
      <c r="H6" s="56"/>
      <c r="I6" s="56"/>
      <c r="J6" s="56"/>
      <c r="K6" s="56"/>
      <c r="L6" s="72"/>
      <c r="M6" s="56"/>
      <c r="N6" s="56"/>
      <c r="O6" s="56"/>
      <c r="P6" s="56"/>
      <c r="Q6" s="56"/>
      <c r="R6" s="12"/>
    </row>
    <row r="7" spans="8:18" ht="18">
      <c r="H7" s="56"/>
      <c r="I7" s="56"/>
      <c r="J7" s="56"/>
      <c r="K7" s="56"/>
      <c r="L7" s="72"/>
      <c r="M7" s="56"/>
      <c r="N7" s="56"/>
      <c r="O7" s="56"/>
      <c r="P7" s="56"/>
      <c r="Q7" s="56"/>
      <c r="R7" s="12"/>
    </row>
    <row r="8" spans="1:18" ht="18">
      <c r="A8" s="10" t="s">
        <v>144</v>
      </c>
      <c r="H8" s="198"/>
      <c r="I8" s="199"/>
      <c r="J8" s="199"/>
      <c r="K8" s="200"/>
      <c r="L8" s="73">
        <v>7</v>
      </c>
      <c r="M8" s="58"/>
      <c r="N8" s="198"/>
      <c r="O8" s="199"/>
      <c r="P8" s="199"/>
      <c r="Q8" s="200"/>
      <c r="R8" s="12" t="s">
        <v>90</v>
      </c>
    </row>
    <row r="9" spans="1:18" ht="18">
      <c r="A9" s="10" t="s">
        <v>150</v>
      </c>
      <c r="H9" s="201"/>
      <c r="I9" s="202"/>
      <c r="J9" s="202"/>
      <c r="K9" s="203"/>
      <c r="L9" s="73"/>
      <c r="M9" s="58"/>
      <c r="N9" s="201"/>
      <c r="O9" s="202"/>
      <c r="P9" s="202"/>
      <c r="Q9" s="203"/>
      <c r="R9" s="12"/>
    </row>
    <row r="10" spans="1:18" ht="18">
      <c r="A10" s="10" t="s">
        <v>171</v>
      </c>
      <c r="H10" s="107"/>
      <c r="I10" s="107"/>
      <c r="J10" s="107"/>
      <c r="K10" s="107"/>
      <c r="L10" s="74"/>
      <c r="M10" s="58"/>
      <c r="N10" s="107"/>
      <c r="O10" s="107"/>
      <c r="P10" s="107"/>
      <c r="Q10" s="107"/>
      <c r="R10" s="12"/>
    </row>
    <row r="11" spans="1:18" ht="18">
      <c r="A11" s="10" t="s">
        <v>172</v>
      </c>
      <c r="H11" s="107"/>
      <c r="I11" s="107"/>
      <c r="J11" s="107"/>
      <c r="K11" s="107"/>
      <c r="L11" s="74"/>
      <c r="M11" s="58"/>
      <c r="N11" s="107"/>
      <c r="O11" s="107"/>
      <c r="P11" s="107"/>
      <c r="Q11" s="107"/>
      <c r="R11" s="12"/>
    </row>
    <row r="12" spans="8:18" ht="18">
      <c r="H12" s="107"/>
      <c r="I12" s="107"/>
      <c r="J12" s="107"/>
      <c r="K12" s="107"/>
      <c r="L12" s="74"/>
      <c r="M12" s="58"/>
      <c r="N12" s="107"/>
      <c r="O12" s="107"/>
      <c r="P12" s="107"/>
      <c r="Q12" s="107"/>
      <c r="R12" s="12"/>
    </row>
    <row r="13" spans="1:18" ht="18">
      <c r="A13" s="10" t="s">
        <v>99</v>
      </c>
      <c r="H13" s="178">
        <f>H8*'Page 1'!F77</f>
        <v>0</v>
      </c>
      <c r="I13" s="179"/>
      <c r="J13" s="179"/>
      <c r="K13" s="180"/>
      <c r="L13" s="73">
        <v>8</v>
      </c>
      <c r="M13" s="58"/>
      <c r="N13" s="178">
        <f>N8*'Page 1'!L77</f>
        <v>0</v>
      </c>
      <c r="O13" s="179"/>
      <c r="P13" s="179"/>
      <c r="Q13" s="180"/>
      <c r="R13" s="12" t="s">
        <v>91</v>
      </c>
    </row>
    <row r="14" spans="1:18" ht="18">
      <c r="A14" s="10"/>
      <c r="H14" s="181"/>
      <c r="I14" s="182"/>
      <c r="J14" s="182"/>
      <c r="K14" s="183"/>
      <c r="L14" s="73"/>
      <c r="M14" s="58"/>
      <c r="N14" s="181"/>
      <c r="O14" s="182"/>
      <c r="P14" s="182"/>
      <c r="Q14" s="183"/>
      <c r="R14" s="13"/>
    </row>
    <row r="15" spans="1:17" ht="18">
      <c r="A15" s="10"/>
      <c r="H15" s="57"/>
      <c r="I15" s="57"/>
      <c r="J15" s="57"/>
      <c r="K15" s="57"/>
      <c r="L15" s="75"/>
      <c r="M15" s="56"/>
      <c r="N15" s="57"/>
      <c r="O15" s="57"/>
      <c r="P15" s="57"/>
      <c r="Q15" s="57"/>
    </row>
    <row r="16" spans="1:17" ht="18">
      <c r="A16" s="10"/>
      <c r="H16" s="57"/>
      <c r="I16" s="57"/>
      <c r="J16" s="57"/>
      <c r="K16" s="57"/>
      <c r="L16" s="57"/>
      <c r="M16" s="56"/>
      <c r="N16" s="57"/>
      <c r="O16" s="57"/>
      <c r="P16" s="57"/>
      <c r="Q16" s="57"/>
    </row>
    <row r="17" spans="1:17" ht="18">
      <c r="A17" s="10" t="s">
        <v>145</v>
      </c>
      <c r="H17" s="57"/>
      <c r="I17" s="57"/>
      <c r="J17" s="57"/>
      <c r="K17" s="178">
        <f>H13+N13</f>
        <v>0</v>
      </c>
      <c r="L17" s="179"/>
      <c r="M17" s="179"/>
      <c r="N17" s="180"/>
      <c r="O17" s="55">
        <v>9</v>
      </c>
      <c r="P17" s="57"/>
      <c r="Q17" s="57"/>
    </row>
    <row r="18" spans="1:17" ht="18">
      <c r="A18" s="10"/>
      <c r="H18" s="57"/>
      <c r="I18" s="57"/>
      <c r="J18" s="57"/>
      <c r="K18" s="181"/>
      <c r="L18" s="182"/>
      <c r="M18" s="182"/>
      <c r="N18" s="183"/>
      <c r="O18" s="57"/>
      <c r="P18" s="57"/>
      <c r="Q18" s="57"/>
    </row>
    <row r="19" spans="1:17" ht="18">
      <c r="A19" s="10"/>
      <c r="H19" s="57"/>
      <c r="I19" s="57"/>
      <c r="J19" s="57"/>
      <c r="K19" s="57"/>
      <c r="L19" s="57"/>
      <c r="M19" s="56"/>
      <c r="N19" s="57"/>
      <c r="O19" s="57"/>
      <c r="P19" s="57"/>
      <c r="Q19" s="57"/>
    </row>
    <row r="20" spans="8:17" ht="18"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8">
      <c r="A21" s="26" t="s">
        <v>182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8">
      <c r="A22" s="2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8:17" ht="18"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8" ht="18">
      <c r="A24" s="10" t="s">
        <v>126</v>
      </c>
      <c r="H24" s="198"/>
      <c r="I24" s="199"/>
      <c r="J24" s="199"/>
      <c r="K24" s="200"/>
      <c r="L24" s="69">
        <v>10</v>
      </c>
      <c r="M24" s="58"/>
      <c r="N24" s="198"/>
      <c r="O24" s="199"/>
      <c r="P24" s="199"/>
      <c r="Q24" s="200"/>
      <c r="R24" s="65" t="s">
        <v>92</v>
      </c>
    </row>
    <row r="25" spans="1:18" ht="18">
      <c r="A25" s="27" t="s">
        <v>30</v>
      </c>
      <c r="H25" s="201"/>
      <c r="I25" s="202"/>
      <c r="J25" s="202"/>
      <c r="K25" s="203"/>
      <c r="L25" s="67"/>
      <c r="M25" s="58"/>
      <c r="N25" s="201"/>
      <c r="O25" s="202"/>
      <c r="P25" s="202"/>
      <c r="Q25" s="203"/>
      <c r="R25" s="65"/>
    </row>
    <row r="26" spans="1:18" ht="18">
      <c r="A26" s="10" t="s">
        <v>31</v>
      </c>
      <c r="H26" s="107"/>
      <c r="I26" s="107"/>
      <c r="J26" s="107"/>
      <c r="K26" s="107"/>
      <c r="L26" s="67"/>
      <c r="M26" s="58"/>
      <c r="N26" s="107"/>
      <c r="O26" s="107"/>
      <c r="P26" s="107"/>
      <c r="Q26" s="107"/>
      <c r="R26" s="65"/>
    </row>
    <row r="27" spans="8:18" ht="18">
      <c r="H27" s="107"/>
      <c r="I27" s="107"/>
      <c r="J27" s="107"/>
      <c r="K27" s="107"/>
      <c r="L27" s="67"/>
      <c r="M27" s="58"/>
      <c r="N27" s="107"/>
      <c r="O27" s="107"/>
      <c r="P27" s="107"/>
      <c r="Q27" s="107"/>
      <c r="R27" s="65"/>
    </row>
    <row r="28" spans="8:18" ht="18">
      <c r="H28" s="107"/>
      <c r="I28" s="107"/>
      <c r="J28" s="107"/>
      <c r="K28" s="107"/>
      <c r="L28" s="67"/>
      <c r="M28" s="64"/>
      <c r="N28" s="107"/>
      <c r="O28" s="107"/>
      <c r="P28" s="107"/>
      <c r="Q28" s="107"/>
      <c r="R28" s="65"/>
    </row>
    <row r="29" spans="1:18" ht="18">
      <c r="A29" s="10" t="s">
        <v>138</v>
      </c>
      <c r="H29" s="178">
        <f>H24*'Page 1'!F77</f>
        <v>0</v>
      </c>
      <c r="I29" s="179"/>
      <c r="J29" s="179"/>
      <c r="K29" s="180"/>
      <c r="L29" s="69">
        <v>11</v>
      </c>
      <c r="M29" s="64"/>
      <c r="N29" s="178">
        <f>N24*'Page 1'!L77</f>
        <v>0</v>
      </c>
      <c r="O29" s="179"/>
      <c r="P29" s="179"/>
      <c r="Q29" s="180"/>
      <c r="R29" s="65" t="s">
        <v>93</v>
      </c>
    </row>
    <row r="30" spans="1:18" ht="18">
      <c r="A30" s="10" t="s">
        <v>151</v>
      </c>
      <c r="H30" s="181"/>
      <c r="I30" s="182"/>
      <c r="J30" s="182"/>
      <c r="K30" s="183"/>
      <c r="L30" s="67"/>
      <c r="M30" s="64"/>
      <c r="N30" s="181"/>
      <c r="O30" s="182"/>
      <c r="P30" s="182"/>
      <c r="Q30" s="183"/>
      <c r="R30" s="65"/>
    </row>
    <row r="31" spans="1:18" ht="18">
      <c r="A31" s="10" t="s">
        <v>32</v>
      </c>
      <c r="H31" s="108"/>
      <c r="I31" s="108"/>
      <c r="J31" s="108"/>
      <c r="K31" s="108"/>
      <c r="L31" s="68"/>
      <c r="M31" s="61"/>
      <c r="N31" s="108"/>
      <c r="O31" s="108"/>
      <c r="P31" s="108"/>
      <c r="Q31" s="108"/>
      <c r="R31" s="65"/>
    </row>
    <row r="32" spans="8:18" ht="18">
      <c r="H32" s="108"/>
      <c r="I32" s="108"/>
      <c r="J32" s="108"/>
      <c r="K32" s="108"/>
      <c r="L32" s="68"/>
      <c r="M32" s="61"/>
      <c r="N32" s="108"/>
      <c r="O32" s="108"/>
      <c r="P32" s="108"/>
      <c r="Q32" s="108"/>
      <c r="R32" s="65"/>
    </row>
    <row r="33" spans="8:18" ht="18">
      <c r="H33" s="108"/>
      <c r="I33" s="108"/>
      <c r="J33" s="108"/>
      <c r="K33" s="108"/>
      <c r="L33" s="68"/>
      <c r="M33" s="56"/>
      <c r="N33" s="108"/>
      <c r="O33" s="108"/>
      <c r="P33" s="108"/>
      <c r="Q33" s="108"/>
      <c r="R33" s="65"/>
    </row>
    <row r="34" spans="1:18" ht="18">
      <c r="A34" s="10" t="s">
        <v>152</v>
      </c>
      <c r="H34" s="198"/>
      <c r="I34" s="199"/>
      <c r="J34" s="199"/>
      <c r="K34" s="200"/>
      <c r="L34" s="68">
        <v>12</v>
      </c>
      <c r="M34" s="56"/>
      <c r="N34" s="198"/>
      <c r="O34" s="199"/>
      <c r="P34" s="199"/>
      <c r="Q34" s="200"/>
      <c r="R34" s="65" t="s">
        <v>94</v>
      </c>
    </row>
    <row r="35" spans="1:18" ht="18">
      <c r="A35" s="10" t="s">
        <v>153</v>
      </c>
      <c r="H35" s="201"/>
      <c r="I35" s="202"/>
      <c r="J35" s="202"/>
      <c r="K35" s="203"/>
      <c r="L35" s="68"/>
      <c r="M35" s="56"/>
      <c r="N35" s="201"/>
      <c r="O35" s="202"/>
      <c r="P35" s="202"/>
      <c r="Q35" s="203"/>
      <c r="R35" s="65"/>
    </row>
    <row r="36" spans="8:18" ht="18">
      <c r="H36" s="107"/>
      <c r="I36" s="107"/>
      <c r="J36" s="107"/>
      <c r="K36" s="107"/>
      <c r="L36" s="68"/>
      <c r="M36" s="56"/>
      <c r="N36" s="107"/>
      <c r="O36" s="107"/>
      <c r="P36" s="107"/>
      <c r="Q36" s="107"/>
      <c r="R36" s="65"/>
    </row>
    <row r="37" spans="8:18" ht="18">
      <c r="H37" s="107"/>
      <c r="I37" s="107"/>
      <c r="J37" s="107"/>
      <c r="K37" s="107"/>
      <c r="L37" s="68"/>
      <c r="M37" s="56"/>
      <c r="N37" s="107"/>
      <c r="O37" s="107"/>
      <c r="P37" s="107"/>
      <c r="Q37" s="107"/>
      <c r="R37" s="65"/>
    </row>
    <row r="38" spans="1:18" ht="18">
      <c r="A38" s="88" t="s">
        <v>173</v>
      </c>
      <c r="H38" s="178">
        <f>IF(H29&lt;H34,H29,H34)</f>
        <v>0</v>
      </c>
      <c r="I38" s="221"/>
      <c r="J38" s="221"/>
      <c r="K38" s="222"/>
      <c r="L38" s="68">
        <v>13</v>
      </c>
      <c r="M38" s="56"/>
      <c r="N38" s="178">
        <f>IF(N29&lt;N34,N29,N34)</f>
        <v>0</v>
      </c>
      <c r="O38" s="221"/>
      <c r="P38" s="221"/>
      <c r="Q38" s="222"/>
      <c r="R38" s="65" t="s">
        <v>95</v>
      </c>
    </row>
    <row r="39" spans="1:18" ht="18">
      <c r="A39" s="27" t="s">
        <v>136</v>
      </c>
      <c r="H39" s="223"/>
      <c r="I39" s="224"/>
      <c r="J39" s="224"/>
      <c r="K39" s="225"/>
      <c r="L39" s="68"/>
      <c r="M39" s="56"/>
      <c r="N39" s="223"/>
      <c r="O39" s="224"/>
      <c r="P39" s="224"/>
      <c r="Q39" s="225"/>
      <c r="R39" s="65"/>
    </row>
    <row r="40" spans="8:18" ht="18">
      <c r="H40" s="109"/>
      <c r="I40" s="109"/>
      <c r="J40" s="109"/>
      <c r="K40" s="109"/>
      <c r="L40" s="83"/>
      <c r="M40" s="84"/>
      <c r="N40" s="109"/>
      <c r="O40" s="109"/>
      <c r="P40" s="109"/>
      <c r="Q40" s="109"/>
      <c r="R40" s="65"/>
    </row>
    <row r="41" spans="8:18" ht="18">
      <c r="H41" s="107"/>
      <c r="I41" s="107"/>
      <c r="J41" s="107"/>
      <c r="K41" s="107"/>
      <c r="L41" s="68"/>
      <c r="M41" s="56"/>
      <c r="N41" s="107"/>
      <c r="O41" s="107"/>
      <c r="P41" s="107"/>
      <c r="Q41" s="107"/>
      <c r="R41" s="65"/>
    </row>
    <row r="42" spans="1:13" ht="18">
      <c r="A42" s="27" t="s">
        <v>146</v>
      </c>
      <c r="H42" s="204"/>
      <c r="I42" s="205"/>
      <c r="J42" s="205"/>
      <c r="K42" s="206"/>
      <c r="L42" s="68">
        <v>14</v>
      </c>
      <c r="M42" s="56"/>
    </row>
    <row r="43" spans="1:13" ht="18">
      <c r="A43" s="27" t="s">
        <v>183</v>
      </c>
      <c r="H43" s="207"/>
      <c r="I43" s="208"/>
      <c r="J43" s="208"/>
      <c r="K43" s="209"/>
      <c r="L43" s="66"/>
      <c r="M43" s="56"/>
    </row>
    <row r="44" spans="1:18" ht="18">
      <c r="A44" s="27" t="s">
        <v>154</v>
      </c>
      <c r="H44" s="110"/>
      <c r="I44" s="110"/>
      <c r="J44" s="110"/>
      <c r="K44" s="110"/>
      <c r="L44" s="66"/>
      <c r="M44" s="56"/>
      <c r="N44" s="85"/>
      <c r="O44" s="85"/>
      <c r="P44" s="85"/>
      <c r="Q44" s="85"/>
      <c r="R44" s="65"/>
    </row>
    <row r="45" spans="1:18" ht="18">
      <c r="A45" s="27"/>
      <c r="H45" s="110"/>
      <c r="I45" s="110"/>
      <c r="J45" s="110"/>
      <c r="K45" s="110"/>
      <c r="L45" s="66"/>
      <c r="M45" s="56"/>
      <c r="N45" s="85"/>
      <c r="O45" s="85"/>
      <c r="P45" s="85"/>
      <c r="Q45" s="85"/>
      <c r="R45" s="65"/>
    </row>
    <row r="46" spans="1:18" ht="18">
      <c r="A46" s="27" t="s">
        <v>148</v>
      </c>
      <c r="H46" s="178">
        <f>IF(H38-H42&lt;0,0,H38-H42)</f>
        <v>0</v>
      </c>
      <c r="I46" s="221"/>
      <c r="J46" s="221"/>
      <c r="K46" s="222"/>
      <c r="L46" s="83">
        <v>15</v>
      </c>
      <c r="M46" s="56"/>
      <c r="N46" s="85"/>
      <c r="O46" s="85"/>
      <c r="P46" s="85"/>
      <c r="Q46" s="85"/>
      <c r="R46" s="65"/>
    </row>
    <row r="47" spans="1:18" ht="18">
      <c r="A47" s="27" t="s">
        <v>174</v>
      </c>
      <c r="H47" s="223"/>
      <c r="I47" s="224"/>
      <c r="J47" s="224"/>
      <c r="K47" s="225"/>
      <c r="L47" s="86"/>
      <c r="M47" s="56"/>
      <c r="N47" s="85"/>
      <c r="O47" s="85"/>
      <c r="P47" s="85"/>
      <c r="Q47" s="85"/>
      <c r="R47" s="65"/>
    </row>
    <row r="48" spans="1:18" ht="18">
      <c r="A48" s="27" t="s">
        <v>156</v>
      </c>
      <c r="H48" s="109"/>
      <c r="I48" s="109"/>
      <c r="J48" s="109"/>
      <c r="K48" s="109"/>
      <c r="L48" s="86"/>
      <c r="M48" s="56"/>
      <c r="N48" s="85"/>
      <c r="O48" s="85"/>
      <c r="P48" s="85"/>
      <c r="Q48" s="85"/>
      <c r="R48" s="65"/>
    </row>
    <row r="49" spans="1:18" ht="18">
      <c r="A49" s="27"/>
      <c r="H49" s="85"/>
      <c r="I49" s="85"/>
      <c r="J49" s="85"/>
      <c r="K49" s="85"/>
      <c r="L49" s="66"/>
      <c r="M49" s="56"/>
      <c r="N49" s="85"/>
      <c r="O49" s="85"/>
      <c r="P49" s="85"/>
      <c r="Q49" s="85"/>
      <c r="R49" s="65"/>
    </row>
    <row r="50" spans="1:18" ht="18">
      <c r="A50" s="27" t="s">
        <v>147</v>
      </c>
      <c r="H50" s="85"/>
      <c r="I50" s="85"/>
      <c r="J50" s="85"/>
      <c r="K50" s="85"/>
      <c r="L50" s="66"/>
      <c r="M50" s="56"/>
      <c r="N50" s="204"/>
      <c r="O50" s="205"/>
      <c r="P50" s="205"/>
      <c r="Q50" s="206"/>
      <c r="R50" s="65" t="s">
        <v>137</v>
      </c>
    </row>
    <row r="51" spans="1:18" ht="18">
      <c r="A51" s="27" t="s">
        <v>155</v>
      </c>
      <c r="H51" s="85"/>
      <c r="I51" s="85"/>
      <c r="J51" s="85"/>
      <c r="K51" s="85"/>
      <c r="L51" s="66"/>
      <c r="M51" s="56"/>
      <c r="N51" s="207"/>
      <c r="O51" s="208"/>
      <c r="P51" s="208"/>
      <c r="Q51" s="209"/>
      <c r="R51" s="65"/>
    </row>
    <row r="52" spans="1:18" ht="18">
      <c r="A52" s="27" t="s">
        <v>168</v>
      </c>
      <c r="H52" s="85"/>
      <c r="I52" s="85"/>
      <c r="J52" s="85"/>
      <c r="K52" s="85"/>
      <c r="L52" s="86"/>
      <c r="M52" s="84"/>
      <c r="N52" s="110"/>
      <c r="O52" s="110"/>
      <c r="P52" s="110"/>
      <c r="Q52" s="110"/>
      <c r="R52" s="65"/>
    </row>
    <row r="53" spans="1:18" ht="18">
      <c r="A53" s="27"/>
      <c r="H53" s="85"/>
      <c r="I53" s="85"/>
      <c r="J53" s="85"/>
      <c r="K53" s="85"/>
      <c r="L53" s="86"/>
      <c r="M53" s="84"/>
      <c r="N53" s="110"/>
      <c r="O53" s="110"/>
      <c r="P53" s="110"/>
      <c r="Q53" s="110"/>
      <c r="R53" s="65"/>
    </row>
    <row r="54" spans="1:18" ht="18">
      <c r="A54" s="27" t="s">
        <v>181</v>
      </c>
      <c r="M54" s="84"/>
      <c r="N54" s="178">
        <f>IF(N50&lt;N38,N50,N38)</f>
        <v>0</v>
      </c>
      <c r="O54" s="221"/>
      <c r="P54" s="221"/>
      <c r="Q54" s="222"/>
      <c r="R54" s="65" t="s">
        <v>96</v>
      </c>
    </row>
    <row r="55" spans="1:18" ht="18">
      <c r="A55" s="27" t="s">
        <v>157</v>
      </c>
      <c r="M55" s="84"/>
      <c r="N55" s="223"/>
      <c r="O55" s="224"/>
      <c r="P55" s="224"/>
      <c r="Q55" s="225"/>
      <c r="R55" s="65"/>
    </row>
    <row r="56" spans="1:18" ht="18">
      <c r="A56" s="27"/>
      <c r="H56" s="85"/>
      <c r="I56" s="85"/>
      <c r="J56" s="85"/>
      <c r="K56" s="85"/>
      <c r="L56" s="86"/>
      <c r="M56" s="84"/>
      <c r="N56" s="85"/>
      <c r="O56" s="85"/>
      <c r="P56" s="85"/>
      <c r="Q56" s="85"/>
      <c r="R56" s="65"/>
    </row>
    <row r="57" spans="1:18" ht="18">
      <c r="A57" s="27"/>
      <c r="H57" s="85"/>
      <c r="I57" s="85"/>
      <c r="J57" s="85"/>
      <c r="K57" s="85"/>
      <c r="L57" s="86"/>
      <c r="M57" s="84"/>
      <c r="N57" s="85"/>
      <c r="O57" s="85"/>
      <c r="P57" s="85"/>
      <c r="Q57" s="85"/>
      <c r="R57" s="65"/>
    </row>
    <row r="58" spans="1:18" ht="18">
      <c r="A58" s="27" t="s">
        <v>196</v>
      </c>
      <c r="H58" s="87"/>
      <c r="I58" s="87"/>
      <c r="J58" s="87"/>
      <c r="K58" s="178">
        <f>H46+N54</f>
        <v>0</v>
      </c>
      <c r="L58" s="216"/>
      <c r="M58" s="216"/>
      <c r="N58" s="217"/>
      <c r="O58" s="89">
        <v>16</v>
      </c>
      <c r="P58" s="84"/>
      <c r="Q58" s="84"/>
      <c r="R58" s="27"/>
    </row>
    <row r="59" spans="8:17" ht="18">
      <c r="H59" s="56"/>
      <c r="I59" s="56"/>
      <c r="J59" s="56"/>
      <c r="K59" s="218"/>
      <c r="L59" s="219"/>
      <c r="M59" s="219"/>
      <c r="N59" s="220"/>
      <c r="O59" s="56"/>
      <c r="P59" s="56"/>
      <c r="Q59" s="56"/>
    </row>
    <row r="60" spans="8:17" ht="18">
      <c r="H60" s="56"/>
      <c r="I60" s="56"/>
      <c r="J60" s="56"/>
      <c r="K60" s="111"/>
      <c r="L60" s="111"/>
      <c r="M60" s="111"/>
      <c r="N60" s="111"/>
      <c r="O60" s="56"/>
      <c r="P60" s="56"/>
      <c r="Q60" s="56"/>
    </row>
    <row r="61" spans="1:17" ht="18">
      <c r="A61" s="26" t="s">
        <v>57</v>
      </c>
      <c r="H61" s="56"/>
      <c r="I61" s="56"/>
      <c r="J61" s="56"/>
      <c r="K61" s="108"/>
      <c r="L61" s="108"/>
      <c r="M61" s="108"/>
      <c r="N61" s="108"/>
      <c r="O61" s="56"/>
      <c r="P61" s="56"/>
      <c r="Q61" s="56"/>
    </row>
    <row r="62" spans="1:17" ht="18">
      <c r="A62" s="26"/>
      <c r="H62" s="56"/>
      <c r="I62" s="56"/>
      <c r="J62" s="56"/>
      <c r="K62" s="108"/>
      <c r="L62" s="108"/>
      <c r="M62" s="108"/>
      <c r="N62" s="108"/>
      <c r="O62" s="56"/>
      <c r="P62" s="56"/>
      <c r="Q62" s="56"/>
    </row>
    <row r="63" spans="8:17" ht="18">
      <c r="H63" s="56"/>
      <c r="I63" s="56"/>
      <c r="J63" s="56"/>
      <c r="K63" s="108"/>
      <c r="L63" s="108"/>
      <c r="M63" s="108"/>
      <c r="N63" s="108"/>
      <c r="O63" s="56"/>
      <c r="P63" s="56"/>
      <c r="Q63" s="56"/>
    </row>
    <row r="64" spans="1:17" ht="18">
      <c r="A64" s="10" t="s">
        <v>139</v>
      </c>
      <c r="H64" s="56"/>
      <c r="I64" s="56"/>
      <c r="J64" s="56"/>
      <c r="K64" s="178">
        <f>K17+K58</f>
        <v>0</v>
      </c>
      <c r="L64" s="216"/>
      <c r="M64" s="216"/>
      <c r="N64" s="217"/>
      <c r="O64" s="65">
        <v>17</v>
      </c>
      <c r="Q64" s="56"/>
    </row>
    <row r="65" spans="1:17" ht="18">
      <c r="A65" s="10" t="s">
        <v>158</v>
      </c>
      <c r="H65" s="56"/>
      <c r="I65" s="56"/>
      <c r="J65" s="56"/>
      <c r="K65" s="218"/>
      <c r="L65" s="219"/>
      <c r="M65" s="219"/>
      <c r="N65" s="220"/>
      <c r="O65" s="56"/>
      <c r="Q65" s="56"/>
    </row>
    <row r="66" spans="1:17" ht="18">
      <c r="A66" s="10"/>
      <c r="H66" s="56"/>
      <c r="I66" s="56"/>
      <c r="J66" s="56"/>
      <c r="K66" s="111"/>
      <c r="L66" s="111"/>
      <c r="M66" s="111"/>
      <c r="N66" s="111"/>
      <c r="O66" s="56"/>
      <c r="Q66" s="56"/>
    </row>
    <row r="67" spans="1:17" ht="18">
      <c r="A67" s="10"/>
      <c r="H67" s="56"/>
      <c r="I67" s="56"/>
      <c r="J67" s="56"/>
      <c r="K67" s="111"/>
      <c r="L67" s="111"/>
      <c r="M67" s="111"/>
      <c r="N67" s="111"/>
      <c r="O67" s="56"/>
      <c r="Q67" s="56"/>
    </row>
    <row r="68" spans="1:17" ht="18">
      <c r="A68" s="26" t="s">
        <v>130</v>
      </c>
      <c r="H68" s="56"/>
      <c r="I68" s="56"/>
      <c r="J68" s="56"/>
      <c r="K68" s="111"/>
      <c r="L68" s="111"/>
      <c r="M68" s="111"/>
      <c r="N68" s="111"/>
      <c r="O68" s="56"/>
      <c r="Q68" s="56"/>
    </row>
    <row r="69" spans="1:17" ht="18">
      <c r="A69" s="26"/>
      <c r="H69" s="56"/>
      <c r="I69" s="56"/>
      <c r="J69" s="56"/>
      <c r="K69" s="111"/>
      <c r="L69" s="111"/>
      <c r="M69" s="111"/>
      <c r="N69" s="111"/>
      <c r="O69" s="56"/>
      <c r="Q69" s="56"/>
    </row>
    <row r="70" spans="1:17" ht="18">
      <c r="A70" s="10"/>
      <c r="H70" s="56"/>
      <c r="I70" s="56"/>
      <c r="J70" s="56"/>
      <c r="K70" s="111"/>
      <c r="L70" s="111"/>
      <c r="M70" s="111"/>
      <c r="N70" s="111"/>
      <c r="O70" s="56"/>
      <c r="Q70" s="56"/>
    </row>
    <row r="71" spans="1:17" ht="18">
      <c r="A71" s="10" t="s">
        <v>131</v>
      </c>
      <c r="H71" s="56"/>
      <c r="I71" s="56"/>
      <c r="J71" s="56"/>
      <c r="K71" s="184"/>
      <c r="L71" s="185"/>
      <c r="M71" s="185"/>
      <c r="N71" s="186"/>
      <c r="O71" s="12">
        <v>18</v>
      </c>
      <c r="Q71" s="56"/>
    </row>
    <row r="72" spans="1:17" ht="18">
      <c r="A72" s="10" t="s">
        <v>132</v>
      </c>
      <c r="H72" s="56"/>
      <c r="I72" s="56"/>
      <c r="J72" s="56"/>
      <c r="K72" s="187"/>
      <c r="L72" s="188"/>
      <c r="M72" s="188"/>
      <c r="N72" s="189"/>
      <c r="O72" s="56"/>
      <c r="Q72" s="56"/>
    </row>
    <row r="73" spans="1:17" ht="18">
      <c r="A73" s="27" t="s">
        <v>207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8">
      <c r="A74" s="27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6" ht="18">
      <c r="A76" s="26" t="s">
        <v>129</v>
      </c>
    </row>
    <row r="77" ht="18">
      <c r="A77" s="26"/>
    </row>
    <row r="79" spans="1:18" ht="18">
      <c r="A79" s="27" t="s">
        <v>175</v>
      </c>
      <c r="H79" s="190"/>
      <c r="I79" s="191"/>
      <c r="J79" s="191"/>
      <c r="K79" s="192"/>
      <c r="L79" s="20">
        <v>19</v>
      </c>
      <c r="M79" s="98"/>
      <c r="N79" s="190"/>
      <c r="O79" s="191"/>
      <c r="P79" s="191"/>
      <c r="Q79" s="192"/>
      <c r="R79" s="12" t="s">
        <v>197</v>
      </c>
    </row>
    <row r="80" spans="1:17" ht="18">
      <c r="A80" s="10" t="s">
        <v>176</v>
      </c>
      <c r="H80" s="193"/>
      <c r="I80" s="194"/>
      <c r="J80" s="194"/>
      <c r="K80" s="195"/>
      <c r="L80" s="98"/>
      <c r="M80" s="98"/>
      <c r="N80" s="193"/>
      <c r="O80" s="194"/>
      <c r="P80" s="194"/>
      <c r="Q80" s="195"/>
    </row>
    <row r="81" ht="18">
      <c r="A81" s="10" t="s">
        <v>179</v>
      </c>
    </row>
    <row r="82" ht="18">
      <c r="A82" s="10" t="s">
        <v>177</v>
      </c>
    </row>
    <row r="83" ht="18">
      <c r="A83" s="10" t="s">
        <v>178</v>
      </c>
    </row>
    <row r="84" ht="18">
      <c r="A84" s="10"/>
    </row>
    <row r="85" ht="18">
      <c r="A85" s="10"/>
    </row>
    <row r="86" spans="1:15" ht="18">
      <c r="A86" s="10" t="s">
        <v>180</v>
      </c>
      <c r="K86" s="168">
        <f>H79+N79</f>
        <v>0</v>
      </c>
      <c r="L86" s="137"/>
      <c r="M86" s="137"/>
      <c r="N86" s="138"/>
      <c r="O86" s="12">
        <v>20</v>
      </c>
    </row>
    <row r="87" spans="3:14" ht="18">
      <c r="C87" s="27"/>
      <c r="K87" s="139"/>
      <c r="L87" s="140"/>
      <c r="M87" s="140"/>
      <c r="N87" s="141"/>
    </row>
    <row r="88" spans="11:14" ht="12.75">
      <c r="K88" s="98"/>
      <c r="L88" s="98"/>
      <c r="M88" s="98"/>
      <c r="N88" s="98"/>
    </row>
    <row r="91" spans="1:1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8">
      <c r="A92" s="91" t="s">
        <v>164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1" ht="18">
      <c r="A93" s="92"/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1:11" ht="18">
      <c r="A94" s="92" t="s">
        <v>162</v>
      </c>
      <c r="B94" s="90"/>
      <c r="C94" s="90"/>
      <c r="D94" s="90"/>
      <c r="E94" s="92" t="s">
        <v>163</v>
      </c>
      <c r="F94" s="90"/>
      <c r="G94" s="90"/>
      <c r="H94" s="90"/>
      <c r="I94" s="90"/>
      <c r="J94" s="90"/>
      <c r="K94" s="90"/>
    </row>
    <row r="95" spans="1:23" ht="18">
      <c r="A95" s="90"/>
      <c r="B95" s="90"/>
      <c r="C95" s="90"/>
      <c r="D95" s="90"/>
      <c r="E95" s="93">
        <f>H4</f>
        <v>0</v>
      </c>
      <c r="F95" s="94" t="s">
        <v>165</v>
      </c>
      <c r="G95" s="94"/>
      <c r="H95" s="94"/>
      <c r="I95" s="94"/>
      <c r="J95" s="176"/>
      <c r="K95" s="17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ht="18">
      <c r="A96" s="94" t="s">
        <v>159</v>
      </c>
      <c r="B96" s="90"/>
      <c r="C96" s="95">
        <f>H8</f>
        <v>0</v>
      </c>
      <c r="D96" s="90"/>
      <c r="E96" s="93">
        <f>H4</f>
        <v>0</v>
      </c>
      <c r="F96" s="94" t="s">
        <v>166</v>
      </c>
      <c r="G96" s="94"/>
      <c r="H96" s="94"/>
      <c r="I96" s="94"/>
      <c r="J96" s="176"/>
      <c r="K96" s="17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ht="18.75" thickBot="1">
      <c r="A97" s="94" t="s">
        <v>160</v>
      </c>
      <c r="B97" s="90"/>
      <c r="C97" s="96">
        <f>N8</f>
        <v>0</v>
      </c>
      <c r="D97" s="90"/>
      <c r="E97" s="93">
        <f>N4</f>
        <v>0</v>
      </c>
      <c r="F97" s="94" t="s">
        <v>167</v>
      </c>
      <c r="G97" s="94"/>
      <c r="H97" s="94"/>
      <c r="I97" s="94"/>
      <c r="J97" s="196"/>
      <c r="K97" s="19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ht="18.75" thickBot="1">
      <c r="A98" s="94" t="s">
        <v>161</v>
      </c>
      <c r="B98" s="90"/>
      <c r="C98" s="97">
        <f>SUM(C96:C97)</f>
        <v>0</v>
      </c>
      <c r="D98" s="90"/>
      <c r="E98" s="94" t="s">
        <v>169</v>
      </c>
      <c r="F98" s="94"/>
      <c r="G98" s="94"/>
      <c r="H98" s="94"/>
      <c r="I98" s="94"/>
      <c r="J98" s="174"/>
      <c r="K98" s="175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ht="18.75" thickTop="1">
      <c r="A99" s="90"/>
      <c r="B99" s="90"/>
      <c r="C99" s="90"/>
      <c r="D99" s="90"/>
      <c r="E99" s="94"/>
      <c r="F99" s="94"/>
      <c r="G99" s="94"/>
      <c r="H99" s="94"/>
      <c r="I99" s="94"/>
      <c r="J99" s="94"/>
      <c r="K99" s="94"/>
      <c r="L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6:23" ht="18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6:23" ht="18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6:23" ht="18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6:23" ht="18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</sheetData>
  <sheetProtection/>
  <mergeCells count="29">
    <mergeCell ref="K64:N65"/>
    <mergeCell ref="H38:K39"/>
    <mergeCell ref="H24:K25"/>
    <mergeCell ref="N24:Q25"/>
    <mergeCell ref="N54:Q55"/>
    <mergeCell ref="K58:N59"/>
    <mergeCell ref="N50:Q51"/>
    <mergeCell ref="N29:Q30"/>
    <mergeCell ref="N38:Q39"/>
    <mergeCell ref="H46:K47"/>
    <mergeCell ref="H34:K35"/>
    <mergeCell ref="N34:Q35"/>
    <mergeCell ref="H42:K43"/>
    <mergeCell ref="H4:K5"/>
    <mergeCell ref="N4:Q5"/>
    <mergeCell ref="K17:N18"/>
    <mergeCell ref="H8:K9"/>
    <mergeCell ref="N8:Q9"/>
    <mergeCell ref="H13:K14"/>
    <mergeCell ref="J98:K98"/>
    <mergeCell ref="J95:K95"/>
    <mergeCell ref="J96:K96"/>
    <mergeCell ref="N13:Q14"/>
    <mergeCell ref="K71:N72"/>
    <mergeCell ref="H79:K80"/>
    <mergeCell ref="N79:Q80"/>
    <mergeCell ref="K86:N87"/>
    <mergeCell ref="J97:K97"/>
    <mergeCell ref="H29:K30"/>
  </mergeCells>
  <conditionalFormatting sqref="N50:Q51">
    <cfRule type="cellIs" priority="1" dxfId="0" operator="greaterThan" stopIfTrue="1">
      <formula>$N$34</formula>
    </cfRule>
  </conditionalFormatting>
  <conditionalFormatting sqref="H42:K43">
    <cfRule type="cellIs" priority="2" dxfId="0" operator="greaterThan" stopIfTrue="1">
      <formula>$H$34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1" r:id="rId1"/>
  <headerFooter alignWithMargins="0">
    <oddFooter>&amp;L&amp;"Verdana,Regular"&amp;5H:\2010-11 new ltd co cert.xls&amp;C&amp;A&amp;R&amp;"Verdana,Regular"&amp;5&amp;D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zoomScalePageLayoutView="0" workbookViewId="0" topLeftCell="A103">
      <selection activeCell="I99" sqref="I99"/>
    </sheetView>
  </sheetViews>
  <sheetFormatPr defaultColWidth="9.140625" defaultRowHeight="12.75"/>
  <cols>
    <col min="3" max="3" width="28.8515625" style="0" customWidth="1"/>
    <col min="4" max="4" width="17.140625" style="0" customWidth="1"/>
    <col min="6" max="6" width="12.7109375" style="0" customWidth="1"/>
    <col min="7" max="7" width="8.28125" style="0" customWidth="1"/>
    <col min="9" max="9" width="20.00390625" style="0" customWidth="1"/>
    <col min="10" max="10" width="14.140625" style="0" customWidth="1"/>
    <col min="11" max="11" width="8.7109375" style="0" customWidth="1"/>
  </cols>
  <sheetData>
    <row r="2" ht="18">
      <c r="A2" s="26" t="s">
        <v>58</v>
      </c>
    </row>
    <row r="4" spans="1:14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8">
      <c r="A5" s="10"/>
      <c r="B5" s="31" t="s">
        <v>34</v>
      </c>
      <c r="C5" s="32"/>
      <c r="D5" s="32"/>
      <c r="E5" s="32"/>
      <c r="F5" s="32"/>
      <c r="G5" s="32"/>
      <c r="H5" s="32"/>
      <c r="I5" s="32"/>
      <c r="J5" s="32"/>
      <c r="K5" s="32"/>
      <c r="L5" s="28"/>
      <c r="M5" s="15"/>
      <c r="N5" s="15"/>
      <c r="O5" s="29"/>
    </row>
    <row r="6" spans="1:15" ht="18">
      <c r="A6" s="10"/>
      <c r="B6" s="33" t="s">
        <v>35</v>
      </c>
      <c r="C6" s="15"/>
      <c r="D6" s="15"/>
      <c r="E6" s="15"/>
      <c r="F6" s="15"/>
      <c r="G6" s="15"/>
      <c r="H6" s="15"/>
      <c r="I6" s="15"/>
      <c r="J6" s="15"/>
      <c r="K6" s="15"/>
      <c r="L6" s="28"/>
      <c r="M6" s="15"/>
      <c r="N6" s="15"/>
      <c r="O6" s="29"/>
    </row>
    <row r="7" spans="1:15" ht="18">
      <c r="A7" s="10"/>
      <c r="B7" s="33" t="s">
        <v>36</v>
      </c>
      <c r="C7" s="15"/>
      <c r="D7" s="15"/>
      <c r="E7" s="15"/>
      <c r="F7" s="15"/>
      <c r="G7" s="15"/>
      <c r="H7" s="15"/>
      <c r="I7" s="15"/>
      <c r="J7" s="15"/>
      <c r="K7" s="15"/>
      <c r="L7" s="33"/>
      <c r="M7" s="15"/>
      <c r="N7" s="15"/>
      <c r="O7" s="29"/>
    </row>
    <row r="8" spans="1:15" ht="18">
      <c r="A8" s="10"/>
      <c r="B8" s="34" t="s">
        <v>37</v>
      </c>
      <c r="C8" s="35"/>
      <c r="D8" s="35"/>
      <c r="E8" s="35"/>
      <c r="F8" s="35"/>
      <c r="G8" s="35"/>
      <c r="H8" s="35"/>
      <c r="I8" s="35"/>
      <c r="J8" s="35"/>
      <c r="K8" s="35"/>
      <c r="L8" s="37"/>
      <c r="M8" s="15"/>
      <c r="N8" s="15"/>
      <c r="O8" s="29"/>
    </row>
    <row r="9" spans="1:15" ht="18">
      <c r="A9" s="10"/>
      <c r="B9" s="37"/>
      <c r="C9" s="15"/>
      <c r="D9" s="15"/>
      <c r="E9" s="15"/>
      <c r="F9" s="15"/>
      <c r="G9" s="15"/>
      <c r="H9" s="15"/>
      <c r="I9" s="15"/>
      <c r="J9" s="15"/>
      <c r="K9" s="15"/>
      <c r="L9" s="37"/>
      <c r="M9" s="15"/>
      <c r="N9" s="15"/>
      <c r="O9" s="29"/>
    </row>
    <row r="10" spans="1:15" ht="18">
      <c r="A10" s="10"/>
      <c r="B10" s="37" t="s">
        <v>198</v>
      </c>
      <c r="C10" s="15"/>
      <c r="D10" s="15"/>
      <c r="E10" s="15"/>
      <c r="F10" s="15"/>
      <c r="G10" s="15"/>
      <c r="H10" s="226">
        <f>'Page 2'!K64</f>
        <v>0</v>
      </c>
      <c r="I10" s="227"/>
      <c r="J10" s="228"/>
      <c r="K10" s="14">
        <v>21</v>
      </c>
      <c r="L10" s="37"/>
      <c r="M10" s="15"/>
      <c r="N10" s="14"/>
      <c r="O10" s="29"/>
    </row>
    <row r="11" spans="1:15" ht="18">
      <c r="A11" s="10"/>
      <c r="B11" s="37"/>
      <c r="C11" s="15"/>
      <c r="D11" s="15"/>
      <c r="E11" s="15"/>
      <c r="F11" s="15"/>
      <c r="G11" s="15"/>
      <c r="H11" s="229"/>
      <c r="I11" s="230"/>
      <c r="J11" s="231"/>
      <c r="K11" s="14"/>
      <c r="L11" s="37"/>
      <c r="M11" s="15"/>
      <c r="N11" s="15"/>
      <c r="O11" s="29"/>
    </row>
    <row r="12" spans="1:15" ht="18">
      <c r="A12" s="10"/>
      <c r="B12" s="37"/>
      <c r="C12" s="15"/>
      <c r="D12" s="15"/>
      <c r="E12" s="15"/>
      <c r="F12" s="15"/>
      <c r="G12" s="15"/>
      <c r="H12" s="112"/>
      <c r="I12" s="112"/>
      <c r="J12" s="112"/>
      <c r="K12" s="14"/>
      <c r="L12" s="37"/>
      <c r="M12" s="15"/>
      <c r="N12" s="15"/>
      <c r="O12" s="29"/>
    </row>
    <row r="13" spans="1:15" ht="18">
      <c r="A13" s="10"/>
      <c r="B13" s="37" t="s">
        <v>38</v>
      </c>
      <c r="C13" s="15" t="s">
        <v>39</v>
      </c>
      <c r="D13" s="15"/>
      <c r="E13" s="15"/>
      <c r="F13" s="15"/>
      <c r="G13" s="15"/>
      <c r="H13" s="232"/>
      <c r="I13" s="233"/>
      <c r="J13" s="234"/>
      <c r="K13" s="14">
        <v>22</v>
      </c>
      <c r="L13" s="37"/>
      <c r="M13" s="15"/>
      <c r="N13" s="15"/>
      <c r="O13" s="29"/>
    </row>
    <row r="14" spans="1:15" ht="18">
      <c r="A14" s="10"/>
      <c r="B14" s="37"/>
      <c r="C14" s="15"/>
      <c r="D14" s="15"/>
      <c r="E14" s="15"/>
      <c r="F14" s="15"/>
      <c r="G14" s="15"/>
      <c r="H14" s="235"/>
      <c r="I14" s="236"/>
      <c r="J14" s="237"/>
      <c r="K14" s="14"/>
      <c r="L14" s="37"/>
      <c r="M14" s="15"/>
      <c r="N14" s="15"/>
      <c r="O14" s="29"/>
    </row>
    <row r="15" spans="1:15" ht="18">
      <c r="A15" s="10"/>
      <c r="B15" s="37"/>
      <c r="C15" s="15"/>
      <c r="D15" s="15"/>
      <c r="E15" s="15"/>
      <c r="F15" s="15"/>
      <c r="G15" s="15"/>
      <c r="H15" s="112"/>
      <c r="I15" s="112"/>
      <c r="J15" s="112"/>
      <c r="K15" s="14"/>
      <c r="L15" s="37"/>
      <c r="M15" s="15"/>
      <c r="N15" s="15"/>
      <c r="O15" s="29"/>
    </row>
    <row r="16" spans="1:15" ht="18">
      <c r="A16" s="10"/>
      <c r="B16" s="37" t="s">
        <v>38</v>
      </c>
      <c r="C16" s="15" t="s">
        <v>40</v>
      </c>
      <c r="D16" s="15"/>
      <c r="E16" s="15"/>
      <c r="F16" s="15"/>
      <c r="G16" s="15"/>
      <c r="H16" s="232"/>
      <c r="I16" s="233"/>
      <c r="J16" s="234"/>
      <c r="K16" s="14">
        <v>23</v>
      </c>
      <c r="L16" s="37"/>
      <c r="M16" s="15"/>
      <c r="N16" s="15"/>
      <c r="O16" s="29"/>
    </row>
    <row r="17" spans="1:15" ht="18">
      <c r="A17" s="10"/>
      <c r="B17" s="37"/>
      <c r="C17" s="15" t="s">
        <v>41</v>
      </c>
      <c r="D17" s="15"/>
      <c r="E17" s="15"/>
      <c r="F17" s="15"/>
      <c r="G17" s="15"/>
      <c r="H17" s="235"/>
      <c r="I17" s="236"/>
      <c r="J17" s="237"/>
      <c r="K17" s="14"/>
      <c r="L17" s="37"/>
      <c r="M17" s="15"/>
      <c r="N17" s="15"/>
      <c r="O17" s="29"/>
    </row>
    <row r="18" spans="1:15" ht="18">
      <c r="A18" s="10"/>
      <c r="B18" s="28"/>
      <c r="C18" s="29"/>
      <c r="D18" s="29"/>
      <c r="E18" s="29"/>
      <c r="F18" s="29"/>
      <c r="G18" s="15"/>
      <c r="H18" s="112"/>
      <c r="I18" s="112"/>
      <c r="J18" s="112"/>
      <c r="K18" s="14"/>
      <c r="L18" s="37"/>
      <c r="M18" s="15"/>
      <c r="N18" s="15"/>
      <c r="O18" s="29"/>
    </row>
    <row r="19" spans="1:15" ht="18">
      <c r="A19" s="10"/>
      <c r="B19" s="37" t="s">
        <v>38</v>
      </c>
      <c r="C19" s="15" t="s">
        <v>42</v>
      </c>
      <c r="D19" s="15"/>
      <c r="E19" s="15"/>
      <c r="F19" s="15"/>
      <c r="G19" s="15"/>
      <c r="H19" s="232"/>
      <c r="I19" s="233"/>
      <c r="J19" s="234"/>
      <c r="K19" s="14">
        <v>24</v>
      </c>
      <c r="L19" s="37"/>
      <c r="M19" s="15"/>
      <c r="N19" s="15"/>
      <c r="O19" s="29"/>
    </row>
    <row r="20" spans="1:15" ht="18">
      <c r="A20" s="10"/>
      <c r="B20" s="37"/>
      <c r="C20" s="15" t="s">
        <v>43</v>
      </c>
      <c r="D20" s="15"/>
      <c r="E20" s="15"/>
      <c r="F20" s="15"/>
      <c r="G20" s="15"/>
      <c r="H20" s="235"/>
      <c r="I20" s="236"/>
      <c r="J20" s="237"/>
      <c r="K20" s="14"/>
      <c r="L20" s="37"/>
      <c r="M20" s="15"/>
      <c r="N20" s="15"/>
      <c r="O20" s="29"/>
    </row>
    <row r="21" spans="1:15" ht="18">
      <c r="A21" s="10"/>
      <c r="B21" s="37"/>
      <c r="C21" s="15" t="s">
        <v>44</v>
      </c>
      <c r="D21" s="15"/>
      <c r="E21" s="15"/>
      <c r="F21" s="15"/>
      <c r="G21" s="15"/>
      <c r="H21" s="112"/>
      <c r="I21" s="112"/>
      <c r="J21" s="112"/>
      <c r="K21" s="14"/>
      <c r="L21" s="37"/>
      <c r="M21" s="15"/>
      <c r="N21" s="15"/>
      <c r="O21" s="29"/>
    </row>
    <row r="22" spans="1:15" ht="18">
      <c r="A22" s="10"/>
      <c r="B22" s="37"/>
      <c r="C22" s="15"/>
      <c r="D22" s="15"/>
      <c r="E22" s="15"/>
      <c r="F22" s="15"/>
      <c r="G22" s="15"/>
      <c r="H22" s="112"/>
      <c r="I22" s="112"/>
      <c r="J22" s="112"/>
      <c r="K22" s="14"/>
      <c r="L22" s="37"/>
      <c r="M22" s="15"/>
      <c r="N22" s="15"/>
      <c r="O22" s="29"/>
    </row>
    <row r="23" spans="1:15" ht="18">
      <c r="A23" s="10"/>
      <c r="B23" s="37" t="s">
        <v>38</v>
      </c>
      <c r="C23" s="15" t="s">
        <v>208</v>
      </c>
      <c r="D23" s="15"/>
      <c r="E23" s="15"/>
      <c r="F23" s="15"/>
      <c r="G23" s="15"/>
      <c r="H23" s="232"/>
      <c r="I23" s="233"/>
      <c r="J23" s="234"/>
      <c r="K23" s="14">
        <v>25</v>
      </c>
      <c r="L23" s="37"/>
      <c r="M23" s="15"/>
      <c r="N23" s="15"/>
      <c r="O23" s="29"/>
    </row>
    <row r="24" spans="1:15" ht="18">
      <c r="A24" s="10"/>
      <c r="B24" s="37"/>
      <c r="C24" s="15"/>
      <c r="D24" s="15"/>
      <c r="E24" s="15"/>
      <c r="F24" s="15"/>
      <c r="G24" s="15"/>
      <c r="H24" s="235"/>
      <c r="I24" s="236"/>
      <c r="J24" s="237"/>
      <c r="K24" s="14"/>
      <c r="L24" s="37"/>
      <c r="M24" s="15"/>
      <c r="N24" s="15"/>
      <c r="O24" s="29"/>
    </row>
    <row r="25" spans="1:15" ht="18">
      <c r="A25" s="10"/>
      <c r="B25" s="37"/>
      <c r="C25" s="15"/>
      <c r="D25" s="15"/>
      <c r="E25" s="15"/>
      <c r="F25" s="15"/>
      <c r="G25" s="15"/>
      <c r="H25" s="112"/>
      <c r="I25" s="112"/>
      <c r="J25" s="112"/>
      <c r="K25" s="14"/>
      <c r="L25" s="37"/>
      <c r="M25" s="15"/>
      <c r="N25" s="15"/>
      <c r="O25" s="29"/>
    </row>
    <row r="26" spans="1:15" ht="18">
      <c r="A26" s="10"/>
      <c r="B26" s="37" t="s">
        <v>38</v>
      </c>
      <c r="C26" s="15" t="s">
        <v>45</v>
      </c>
      <c r="D26" s="15"/>
      <c r="E26" s="15"/>
      <c r="F26" s="15"/>
      <c r="G26" s="15"/>
      <c r="H26" s="232"/>
      <c r="I26" s="233"/>
      <c r="J26" s="234"/>
      <c r="K26" s="14">
        <v>26</v>
      </c>
      <c r="L26" s="37"/>
      <c r="M26" s="15"/>
      <c r="N26" s="15"/>
      <c r="O26" s="29"/>
    </row>
    <row r="27" spans="1:15" ht="18">
      <c r="A27" s="10"/>
      <c r="B27" s="37"/>
      <c r="C27" s="15" t="s">
        <v>46</v>
      </c>
      <c r="D27" s="15"/>
      <c r="E27" s="15"/>
      <c r="F27" s="15"/>
      <c r="G27" s="15"/>
      <c r="H27" s="235"/>
      <c r="I27" s="236"/>
      <c r="J27" s="237"/>
      <c r="K27" s="14"/>
      <c r="L27" s="37"/>
      <c r="M27" s="15"/>
      <c r="N27" s="15"/>
      <c r="O27" s="29"/>
    </row>
    <row r="28" spans="1:15" ht="18">
      <c r="A28" s="10"/>
      <c r="B28" s="37"/>
      <c r="C28" s="15" t="s">
        <v>47</v>
      </c>
      <c r="D28" s="15"/>
      <c r="E28" s="15"/>
      <c r="F28" s="15"/>
      <c r="G28" s="15"/>
      <c r="H28" s="112"/>
      <c r="I28" s="112"/>
      <c r="J28" s="112"/>
      <c r="K28" s="14"/>
      <c r="L28" s="37"/>
      <c r="M28" s="15"/>
      <c r="N28" s="15"/>
      <c r="O28" s="29"/>
    </row>
    <row r="29" spans="1:15" ht="18">
      <c r="A29" s="10"/>
      <c r="B29" s="37"/>
      <c r="C29" s="15"/>
      <c r="D29" s="15"/>
      <c r="E29" s="15"/>
      <c r="F29" s="15"/>
      <c r="G29" s="15"/>
      <c r="H29" s="112"/>
      <c r="I29" s="112"/>
      <c r="J29" s="112"/>
      <c r="K29" s="14"/>
      <c r="L29" s="37"/>
      <c r="M29" s="15"/>
      <c r="N29" s="15"/>
      <c r="O29" s="29"/>
    </row>
    <row r="30" spans="1:15" ht="18">
      <c r="A30" s="10"/>
      <c r="B30" s="37" t="s">
        <v>38</v>
      </c>
      <c r="C30" s="15" t="s">
        <v>48</v>
      </c>
      <c r="D30" s="15"/>
      <c r="E30" s="15"/>
      <c r="F30" s="15"/>
      <c r="G30" s="15"/>
      <c r="H30" s="232"/>
      <c r="I30" s="233"/>
      <c r="J30" s="234"/>
      <c r="K30" s="14">
        <v>27</v>
      </c>
      <c r="L30" s="37"/>
      <c r="M30" s="15"/>
      <c r="N30" s="15"/>
      <c r="O30" s="29"/>
    </row>
    <row r="31" spans="1:15" ht="18">
      <c r="A31" s="10"/>
      <c r="B31" s="37"/>
      <c r="C31" s="15" t="s">
        <v>49</v>
      </c>
      <c r="D31" s="15"/>
      <c r="E31" s="15"/>
      <c r="F31" s="15"/>
      <c r="G31" s="15"/>
      <c r="H31" s="235"/>
      <c r="I31" s="236"/>
      <c r="J31" s="237"/>
      <c r="K31" s="14"/>
      <c r="L31" s="37"/>
      <c r="M31" s="15"/>
      <c r="N31" s="15"/>
      <c r="O31" s="29"/>
    </row>
    <row r="32" spans="1:15" ht="18.75" thickBot="1">
      <c r="A32" s="10"/>
      <c r="B32" s="37"/>
      <c r="C32" s="15" t="s">
        <v>50</v>
      </c>
      <c r="D32" s="15"/>
      <c r="E32" s="15"/>
      <c r="F32" s="15"/>
      <c r="G32" s="15"/>
      <c r="H32" s="112"/>
      <c r="I32" s="112"/>
      <c r="J32" s="112"/>
      <c r="K32" s="14"/>
      <c r="L32" s="37"/>
      <c r="M32" s="15"/>
      <c r="N32" s="15"/>
      <c r="O32" s="29"/>
    </row>
    <row r="33" spans="1:15" ht="18">
      <c r="A33" s="10"/>
      <c r="B33" s="33" t="s">
        <v>51</v>
      </c>
      <c r="C33" s="15"/>
      <c r="D33" s="15"/>
      <c r="E33" s="15"/>
      <c r="F33" s="15"/>
      <c r="G33" s="15"/>
      <c r="H33" s="244">
        <f>SUM(H10:J31)</f>
        <v>0</v>
      </c>
      <c r="I33" s="245"/>
      <c r="J33" s="246"/>
      <c r="K33" s="14">
        <v>28</v>
      </c>
      <c r="L33" s="37"/>
      <c r="M33" s="15"/>
      <c r="N33" s="15"/>
      <c r="O33" s="29"/>
    </row>
    <row r="34" spans="1:15" ht="18.75" thickBot="1">
      <c r="A34" s="10"/>
      <c r="B34" s="33" t="s">
        <v>52</v>
      </c>
      <c r="C34" s="15"/>
      <c r="D34" s="15"/>
      <c r="E34" s="15"/>
      <c r="F34" s="15"/>
      <c r="G34" s="15"/>
      <c r="H34" s="247"/>
      <c r="I34" s="248"/>
      <c r="J34" s="249"/>
      <c r="K34" s="15"/>
      <c r="L34" s="37"/>
      <c r="M34" s="15"/>
      <c r="N34" s="15"/>
      <c r="O34" s="29"/>
    </row>
    <row r="35" spans="1:15" ht="18">
      <c r="A35" s="10"/>
      <c r="B35" s="37"/>
      <c r="C35" s="15"/>
      <c r="D35" s="15"/>
      <c r="E35" s="15"/>
      <c r="F35" s="15"/>
      <c r="G35" s="15"/>
      <c r="H35" s="112"/>
      <c r="I35" s="112"/>
      <c r="J35" s="112"/>
      <c r="K35" s="15"/>
      <c r="L35" s="37"/>
      <c r="M35" s="15"/>
      <c r="N35" s="15"/>
      <c r="O35" s="29"/>
    </row>
    <row r="36" spans="1:15" ht="18">
      <c r="A36" s="10"/>
      <c r="B36" s="37" t="s">
        <v>209</v>
      </c>
      <c r="C36" s="15"/>
      <c r="D36" s="15"/>
      <c r="E36" s="15"/>
      <c r="F36" s="15"/>
      <c r="G36" s="15"/>
      <c r="H36" s="15"/>
      <c r="I36" s="15"/>
      <c r="J36" s="15"/>
      <c r="K36" s="15"/>
      <c r="L36" s="37"/>
      <c r="M36" s="15"/>
      <c r="N36" s="15"/>
      <c r="O36" s="29"/>
    </row>
    <row r="37" spans="1:15" ht="18">
      <c r="A37" s="10"/>
      <c r="B37" s="37" t="s">
        <v>210</v>
      </c>
      <c r="C37" s="15"/>
      <c r="D37" s="15"/>
      <c r="E37" s="15"/>
      <c r="F37" s="15"/>
      <c r="G37" s="15"/>
      <c r="H37" s="15"/>
      <c r="I37" s="15"/>
      <c r="J37" s="15"/>
      <c r="K37" s="15"/>
      <c r="L37" s="37"/>
      <c r="M37" s="15"/>
      <c r="N37" s="15"/>
      <c r="O37" s="29"/>
    </row>
    <row r="38" spans="1:15" ht="18">
      <c r="A38" s="10"/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37"/>
      <c r="M38" s="15"/>
      <c r="N38" s="15"/>
      <c r="O38" s="29"/>
    </row>
    <row r="39" spans="1:15" ht="18">
      <c r="A39" s="10"/>
      <c r="B39" s="37"/>
      <c r="C39" s="15" t="s">
        <v>53</v>
      </c>
      <c r="D39" s="15"/>
      <c r="E39" s="15"/>
      <c r="F39" s="15"/>
      <c r="G39" s="15"/>
      <c r="H39" s="238">
        <v>0.05</v>
      </c>
      <c r="I39" s="239"/>
      <c r="J39" s="15"/>
      <c r="K39" s="15"/>
      <c r="L39" s="37"/>
      <c r="M39" s="15"/>
      <c r="N39" s="15"/>
      <c r="O39" s="29"/>
    </row>
    <row r="40" spans="1:15" ht="18">
      <c r="A40" s="10"/>
      <c r="B40" s="37"/>
      <c r="C40" s="15"/>
      <c r="D40" s="15"/>
      <c r="E40" s="15"/>
      <c r="F40" s="15"/>
      <c r="G40" s="15"/>
      <c r="H40" s="240"/>
      <c r="I40" s="241"/>
      <c r="J40" s="15"/>
      <c r="K40" s="15"/>
      <c r="L40" s="37"/>
      <c r="M40" s="15"/>
      <c r="N40" s="15"/>
      <c r="O40" s="29"/>
    </row>
    <row r="41" spans="1:15" ht="18">
      <c r="A41" s="10"/>
      <c r="B41" s="37"/>
      <c r="C41" s="15" t="s">
        <v>54</v>
      </c>
      <c r="D41" s="15"/>
      <c r="E41" s="15"/>
      <c r="F41" s="15"/>
      <c r="G41" s="15"/>
      <c r="H41" s="238">
        <v>0.065</v>
      </c>
      <c r="I41" s="239"/>
      <c r="J41" s="15"/>
      <c r="K41" s="15"/>
      <c r="L41" s="37"/>
      <c r="M41" s="15"/>
      <c r="N41" s="15"/>
      <c r="O41" s="29"/>
    </row>
    <row r="42" spans="1:15" ht="18">
      <c r="A42" s="10"/>
      <c r="B42" s="37"/>
      <c r="C42" s="15"/>
      <c r="D42" s="15"/>
      <c r="E42" s="15"/>
      <c r="F42" s="15"/>
      <c r="G42" s="15"/>
      <c r="H42" s="240"/>
      <c r="I42" s="241"/>
      <c r="J42" s="15"/>
      <c r="K42" s="15"/>
      <c r="L42" s="37"/>
      <c r="M42" s="15"/>
      <c r="N42" s="15"/>
      <c r="O42" s="29"/>
    </row>
    <row r="43" spans="1:15" ht="18">
      <c r="A43" s="10"/>
      <c r="B43" s="37"/>
      <c r="C43" s="15" t="s">
        <v>55</v>
      </c>
      <c r="D43" s="15"/>
      <c r="E43" s="15"/>
      <c r="F43" s="15"/>
      <c r="G43" s="15"/>
      <c r="H43" s="238">
        <v>0.075</v>
      </c>
      <c r="I43" s="239"/>
      <c r="J43" s="15"/>
      <c r="K43" s="15"/>
      <c r="L43" s="37"/>
      <c r="M43" s="15"/>
      <c r="N43" s="15"/>
      <c r="O43" s="29"/>
    </row>
    <row r="44" spans="1:15" ht="18">
      <c r="A44" s="10"/>
      <c r="B44" s="37"/>
      <c r="C44" s="15"/>
      <c r="D44" s="15"/>
      <c r="E44" s="15"/>
      <c r="F44" s="15"/>
      <c r="G44" s="15"/>
      <c r="H44" s="242"/>
      <c r="I44" s="243"/>
      <c r="J44" s="15"/>
      <c r="K44" s="15"/>
      <c r="L44" s="37"/>
      <c r="M44" s="15"/>
      <c r="N44" s="15"/>
      <c r="O44" s="29"/>
    </row>
    <row r="45" spans="1:15" ht="18">
      <c r="A45" s="10"/>
      <c r="B45" s="37"/>
      <c r="C45" s="15" t="s">
        <v>56</v>
      </c>
      <c r="D45" s="15"/>
      <c r="E45" s="15"/>
      <c r="F45" s="15"/>
      <c r="G45" s="15"/>
      <c r="H45" s="238">
        <v>0.085</v>
      </c>
      <c r="I45" s="239"/>
      <c r="J45" s="15"/>
      <c r="K45" s="15"/>
      <c r="L45" s="37"/>
      <c r="M45" s="15"/>
      <c r="N45" s="15"/>
      <c r="O45" s="29"/>
    </row>
    <row r="46" spans="1:15" ht="18">
      <c r="A46" s="10"/>
      <c r="B46" s="37"/>
      <c r="C46" s="15"/>
      <c r="D46" s="15"/>
      <c r="E46" s="15"/>
      <c r="F46" s="15"/>
      <c r="G46" s="15"/>
      <c r="H46" s="240"/>
      <c r="I46" s="241"/>
      <c r="J46" s="15"/>
      <c r="K46" s="15"/>
      <c r="L46" s="37"/>
      <c r="M46" s="15"/>
      <c r="N46" s="15"/>
      <c r="O46" s="29"/>
    </row>
    <row r="47" spans="1:15" ht="18">
      <c r="A47" s="10"/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7"/>
      <c r="M47" s="15"/>
      <c r="N47" s="15"/>
      <c r="O47" s="29"/>
    </row>
    <row r="48" spans="1:15" ht="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5"/>
      <c r="M48" s="15"/>
      <c r="N48" s="15"/>
      <c r="O48" s="29"/>
    </row>
    <row r="49" spans="1:15" ht="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5"/>
      <c r="M49" s="15"/>
      <c r="N49" s="15"/>
      <c r="O49" s="29"/>
    </row>
    <row r="50" spans="1:14" ht="1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3" spans="1:16" ht="18">
      <c r="A53" s="26" t="s">
        <v>59</v>
      </c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3"/>
      <c r="N53" s="10"/>
      <c r="O53" s="10"/>
      <c r="P53" s="10"/>
    </row>
    <row r="54" spans="1:16" ht="18">
      <c r="A54" s="26"/>
      <c r="B54" s="7"/>
      <c r="C54" s="10"/>
      <c r="D54" s="10"/>
      <c r="E54" s="10"/>
      <c r="F54" s="10"/>
      <c r="G54" s="10"/>
      <c r="H54" s="10"/>
      <c r="I54" s="10"/>
      <c r="J54" s="10"/>
      <c r="K54" s="17"/>
      <c r="L54" s="15"/>
      <c r="M54" s="3"/>
      <c r="N54" s="10"/>
      <c r="O54" s="10"/>
      <c r="P54" s="10"/>
    </row>
    <row r="55" spans="1:16" ht="18">
      <c r="A55" s="26"/>
      <c r="B55" s="7"/>
      <c r="C55" s="10"/>
      <c r="D55" s="10"/>
      <c r="E55" s="10"/>
      <c r="F55" s="10"/>
      <c r="G55" s="10"/>
      <c r="H55" s="10"/>
      <c r="J55" s="10"/>
      <c r="K55" s="17"/>
      <c r="L55" s="30"/>
      <c r="M55" s="14"/>
      <c r="N55" s="10"/>
      <c r="O55" s="10"/>
      <c r="P55" s="10"/>
    </row>
    <row r="56" spans="1:16" ht="18">
      <c r="A56" s="26"/>
      <c r="B56" s="7"/>
      <c r="C56" s="10"/>
      <c r="D56" s="10"/>
      <c r="E56" s="10"/>
      <c r="F56" s="250" t="s">
        <v>60</v>
      </c>
      <c r="G56" s="250"/>
      <c r="I56" s="39" t="s">
        <v>61</v>
      </c>
      <c r="J56" s="10"/>
      <c r="K56" s="17"/>
      <c r="L56" s="40"/>
      <c r="M56" s="10"/>
      <c r="N56" s="10"/>
      <c r="O56" s="14" t="s">
        <v>62</v>
      </c>
      <c r="P56" s="10"/>
    </row>
    <row r="57" spans="1:16" ht="18">
      <c r="A57" s="26"/>
      <c r="B57" s="7"/>
      <c r="C57" s="10"/>
      <c r="D57" s="10"/>
      <c r="E57" s="10"/>
      <c r="F57" s="250">
        <v>17</v>
      </c>
      <c r="G57" s="254"/>
      <c r="H57" s="10"/>
      <c r="I57" s="39" t="s">
        <v>63</v>
      </c>
      <c r="J57" s="10"/>
      <c r="K57" s="17"/>
      <c r="L57" s="24"/>
      <c r="M57" s="14"/>
      <c r="N57" s="10"/>
      <c r="O57" s="10"/>
      <c r="P57" s="10"/>
    </row>
    <row r="58" spans="1:16" ht="18">
      <c r="A58" s="26"/>
      <c r="B58" s="7"/>
      <c r="C58" s="10"/>
      <c r="D58" s="10"/>
      <c r="E58" s="10"/>
      <c r="F58" s="255" t="s">
        <v>64</v>
      </c>
      <c r="G58" s="256"/>
      <c r="I58" s="39" t="s">
        <v>65</v>
      </c>
      <c r="J58" s="10"/>
      <c r="K58" s="17"/>
      <c r="L58" s="21"/>
      <c r="M58" s="252" t="s">
        <v>66</v>
      </c>
      <c r="N58" s="253"/>
      <c r="O58" s="10"/>
      <c r="P58" s="10"/>
    </row>
    <row r="59" spans="1:16" ht="18">
      <c r="A59" s="26"/>
      <c r="B59" s="7"/>
      <c r="C59" s="10"/>
      <c r="D59" s="10"/>
      <c r="E59" s="10"/>
      <c r="F59" s="250" t="s">
        <v>67</v>
      </c>
      <c r="G59" s="251"/>
      <c r="H59" s="42"/>
      <c r="I59" s="39" t="s">
        <v>33</v>
      </c>
      <c r="J59" s="10"/>
      <c r="K59" s="17"/>
      <c r="L59" s="17"/>
      <c r="M59" s="252" t="s">
        <v>68</v>
      </c>
      <c r="N59" s="253"/>
      <c r="O59" s="10"/>
      <c r="P59" s="10"/>
    </row>
    <row r="60" spans="1:16" ht="18">
      <c r="A60" s="26"/>
      <c r="B60" s="7"/>
      <c r="C60" s="10"/>
      <c r="E60" s="39"/>
      <c r="F60" s="250" t="s">
        <v>211</v>
      </c>
      <c r="G60" s="251"/>
      <c r="H60" s="10"/>
      <c r="I60" s="39" t="s">
        <v>69</v>
      </c>
      <c r="J60" s="10"/>
      <c r="K60" s="17"/>
      <c r="L60" s="17"/>
      <c r="M60" s="252" t="s">
        <v>70</v>
      </c>
      <c r="N60" s="253"/>
      <c r="O60" s="10"/>
      <c r="P60" s="10"/>
    </row>
    <row r="61" spans="1:16" ht="18">
      <c r="A61" s="26"/>
      <c r="B61" s="7"/>
      <c r="C61" s="10"/>
      <c r="D61" s="39" t="s">
        <v>71</v>
      </c>
      <c r="E61" s="39"/>
      <c r="F61" s="250" t="s">
        <v>72</v>
      </c>
      <c r="G61" s="251"/>
      <c r="H61" s="10"/>
      <c r="I61" s="39" t="s">
        <v>73</v>
      </c>
      <c r="J61" s="10"/>
      <c r="K61" s="17"/>
      <c r="L61" s="17"/>
      <c r="M61" s="252" t="s">
        <v>74</v>
      </c>
      <c r="N61" s="253"/>
      <c r="O61" s="10"/>
      <c r="P61" s="10"/>
    </row>
    <row r="62" spans="1:16" ht="18">
      <c r="A62" s="10"/>
      <c r="B62" s="10"/>
      <c r="C62" s="10"/>
      <c r="D62" s="10"/>
      <c r="E62" s="10"/>
      <c r="F62" s="3"/>
      <c r="G62" s="10"/>
      <c r="H62" s="10"/>
      <c r="I62" s="10"/>
      <c r="J62" s="10"/>
      <c r="K62" s="17"/>
      <c r="L62" s="40"/>
      <c r="M62" s="11"/>
      <c r="N62" s="10"/>
      <c r="O62" s="10"/>
      <c r="P62" s="10"/>
    </row>
    <row r="63" spans="1:16" ht="18">
      <c r="A63" s="10" t="s">
        <v>75</v>
      </c>
      <c r="B63" s="10"/>
      <c r="C63" s="10"/>
      <c r="D63" s="267" t="b">
        <f>IF(H33&gt;110274,8.5%,IF(H33&gt;69932,7.5%,IF(H33&gt;21176,6.5%,IF(H33&gt;0,5%))))</f>
        <v>0</v>
      </c>
      <c r="E63" s="43">
        <v>29</v>
      </c>
      <c r="F63" s="259">
        <f>'Page 2'!K64*'Page 3'!D63</f>
        <v>0</v>
      </c>
      <c r="G63" s="260"/>
      <c r="H63" s="43">
        <v>33</v>
      </c>
      <c r="I63" s="263"/>
      <c r="J63" s="43">
        <v>37</v>
      </c>
      <c r="K63" s="39" t="s">
        <v>76</v>
      </c>
      <c r="L63" s="44"/>
      <c r="M63" s="265">
        <f>F63-I63</f>
        <v>0</v>
      </c>
      <c r="N63" s="260"/>
      <c r="O63" s="12">
        <v>41</v>
      </c>
      <c r="P63" s="10"/>
    </row>
    <row r="64" spans="1:16" ht="18">
      <c r="A64" s="10" t="s">
        <v>77</v>
      </c>
      <c r="B64" s="10"/>
      <c r="C64" s="10"/>
      <c r="D64" s="268"/>
      <c r="E64" s="43"/>
      <c r="F64" s="261"/>
      <c r="G64" s="262"/>
      <c r="H64" s="43"/>
      <c r="I64" s="264"/>
      <c r="J64" s="43"/>
      <c r="K64" s="39"/>
      <c r="L64" s="45"/>
      <c r="M64" s="266"/>
      <c r="N64" s="262"/>
      <c r="O64" s="12"/>
      <c r="P64" s="10"/>
    </row>
    <row r="65" spans="1:16" ht="18">
      <c r="A65" s="10"/>
      <c r="B65" s="10"/>
      <c r="C65" s="10"/>
      <c r="D65" s="46"/>
      <c r="E65" s="43"/>
      <c r="F65" s="113"/>
      <c r="G65" s="38"/>
      <c r="H65" s="43"/>
      <c r="I65" s="115"/>
      <c r="J65" s="43"/>
      <c r="K65" s="17"/>
      <c r="L65" s="45"/>
      <c r="M65" s="117"/>
      <c r="N65" s="113"/>
      <c r="O65" s="12"/>
      <c r="P65" s="10"/>
    </row>
    <row r="66" spans="1:16" ht="18">
      <c r="A66" s="10" t="s">
        <v>78</v>
      </c>
      <c r="B66" s="10"/>
      <c r="C66" s="10"/>
      <c r="D66" s="257">
        <v>0.05</v>
      </c>
      <c r="E66" s="47">
        <v>30</v>
      </c>
      <c r="F66" s="259">
        <f>'Page 2'!K64*'Page 3'!D66</f>
        <v>0</v>
      </c>
      <c r="G66" s="260"/>
      <c r="H66" s="47">
        <v>34</v>
      </c>
      <c r="I66" s="263"/>
      <c r="J66" s="47">
        <v>38</v>
      </c>
      <c r="K66" s="39" t="s">
        <v>76</v>
      </c>
      <c r="L66" s="45"/>
      <c r="M66" s="265">
        <f>F66-I66</f>
        <v>0</v>
      </c>
      <c r="N66" s="260"/>
      <c r="O66" s="12">
        <v>42</v>
      </c>
      <c r="P66" s="10"/>
    </row>
    <row r="67" spans="1:16" ht="18">
      <c r="A67" s="10" t="s">
        <v>77</v>
      </c>
      <c r="B67" s="10"/>
      <c r="C67" s="10"/>
      <c r="D67" s="258"/>
      <c r="E67" s="47"/>
      <c r="F67" s="261"/>
      <c r="G67" s="262"/>
      <c r="H67" s="47"/>
      <c r="I67" s="264"/>
      <c r="J67" s="47"/>
      <c r="K67" s="17"/>
      <c r="L67" s="45"/>
      <c r="M67" s="266"/>
      <c r="N67" s="262"/>
      <c r="O67" s="12"/>
      <c r="P67" s="10"/>
    </row>
    <row r="68" spans="1:16" ht="18">
      <c r="A68" s="10"/>
      <c r="B68" s="10"/>
      <c r="C68" s="10"/>
      <c r="D68" s="22"/>
      <c r="E68" s="47"/>
      <c r="F68" s="113"/>
      <c r="G68" s="38"/>
      <c r="H68" s="47"/>
      <c r="I68" s="115"/>
      <c r="J68" s="47"/>
      <c r="K68" s="17"/>
      <c r="L68" s="45"/>
      <c r="M68" s="117"/>
      <c r="N68" s="113"/>
      <c r="O68" s="12"/>
      <c r="P68" s="10"/>
    </row>
    <row r="69" spans="1:16" ht="18">
      <c r="A69" s="10" t="s">
        <v>79</v>
      </c>
      <c r="B69" s="10"/>
      <c r="C69" s="10"/>
      <c r="D69" s="48">
        <v>0</v>
      </c>
      <c r="E69" s="47">
        <v>31</v>
      </c>
      <c r="F69" s="259">
        <f>'Page 2'!K64*'Page 3'!D69</f>
        <v>0</v>
      </c>
      <c r="G69" s="260"/>
      <c r="H69" s="47">
        <v>35</v>
      </c>
      <c r="I69" s="263">
        <v>0</v>
      </c>
      <c r="J69" s="47">
        <v>39</v>
      </c>
      <c r="K69" s="39" t="s">
        <v>76</v>
      </c>
      <c r="L69" s="45"/>
      <c r="M69" s="265">
        <f>F69-I69</f>
        <v>0</v>
      </c>
      <c r="N69" s="260"/>
      <c r="O69" s="12">
        <v>43</v>
      </c>
      <c r="P69" s="10"/>
    </row>
    <row r="70" spans="1:16" ht="18">
      <c r="A70" s="10" t="s">
        <v>80</v>
      </c>
      <c r="B70" s="10"/>
      <c r="C70" s="10"/>
      <c r="D70" s="49">
        <v>0</v>
      </c>
      <c r="E70" s="43" t="s">
        <v>199</v>
      </c>
      <c r="F70" s="261"/>
      <c r="G70" s="262"/>
      <c r="H70" s="43"/>
      <c r="I70" s="264"/>
      <c r="J70" s="43"/>
      <c r="K70" s="17"/>
      <c r="L70" s="45"/>
      <c r="M70" s="266"/>
      <c r="N70" s="262"/>
      <c r="O70" s="12"/>
      <c r="P70" s="10"/>
    </row>
    <row r="71" spans="1:16" ht="18">
      <c r="A71" s="10" t="s">
        <v>81</v>
      </c>
      <c r="B71" s="10"/>
      <c r="C71" s="10"/>
      <c r="D71" s="49">
        <v>0</v>
      </c>
      <c r="E71" s="43" t="s">
        <v>200</v>
      </c>
      <c r="F71" s="114"/>
      <c r="G71" s="114"/>
      <c r="H71" s="43"/>
      <c r="I71" s="115"/>
      <c r="J71" s="43"/>
      <c r="K71" s="17"/>
      <c r="L71" s="45"/>
      <c r="M71" s="118"/>
      <c r="N71" s="114"/>
      <c r="O71" s="12"/>
      <c r="P71" s="10"/>
    </row>
    <row r="72" spans="1:16" ht="18">
      <c r="A72" s="10"/>
      <c r="B72" s="10"/>
      <c r="C72" s="10"/>
      <c r="D72" s="15"/>
      <c r="E72" s="43"/>
      <c r="F72" s="113"/>
      <c r="G72" s="38"/>
      <c r="H72" s="43"/>
      <c r="I72" s="115"/>
      <c r="J72" s="43"/>
      <c r="K72" s="17"/>
      <c r="L72" s="45"/>
      <c r="M72" s="117"/>
      <c r="N72" s="113"/>
      <c r="O72" s="12"/>
      <c r="P72" s="10"/>
    </row>
    <row r="73" spans="1:16" ht="18">
      <c r="A73" s="10" t="s">
        <v>82</v>
      </c>
      <c r="B73" s="10"/>
      <c r="C73" s="10"/>
      <c r="D73" s="269">
        <v>0.14</v>
      </c>
      <c r="E73" s="43">
        <v>32</v>
      </c>
      <c r="F73" s="259">
        <f>'Page 2'!K64*'Page 3'!D73</f>
        <v>0</v>
      </c>
      <c r="G73" s="260"/>
      <c r="H73" s="43">
        <v>36</v>
      </c>
      <c r="I73" s="263"/>
      <c r="J73" s="43">
        <v>40</v>
      </c>
      <c r="K73" s="39" t="s">
        <v>76</v>
      </c>
      <c r="L73" s="45"/>
      <c r="M73" s="265">
        <f>F73-I73</f>
        <v>0</v>
      </c>
      <c r="N73" s="260"/>
      <c r="O73" s="12">
        <v>44</v>
      </c>
      <c r="P73" s="10"/>
    </row>
    <row r="74" spans="1:16" ht="18">
      <c r="A74" s="10" t="s">
        <v>70</v>
      </c>
      <c r="B74" s="10"/>
      <c r="C74" s="10"/>
      <c r="D74" s="270"/>
      <c r="E74" s="6"/>
      <c r="F74" s="261"/>
      <c r="G74" s="262"/>
      <c r="H74" s="50"/>
      <c r="I74" s="271"/>
      <c r="J74" s="50"/>
      <c r="K74" s="116"/>
      <c r="L74" s="51"/>
      <c r="M74" s="266"/>
      <c r="N74" s="262"/>
      <c r="O74" s="12"/>
      <c r="P74" s="10"/>
    </row>
    <row r="75" spans="1:16" ht="18">
      <c r="A75" s="10"/>
      <c r="B75" s="10"/>
      <c r="C75" s="10"/>
      <c r="D75" s="10"/>
      <c r="E75" s="10"/>
      <c r="F75" s="52"/>
      <c r="G75" s="52"/>
      <c r="H75" s="53"/>
      <c r="I75" s="116"/>
      <c r="J75" s="53"/>
      <c r="K75" s="116"/>
      <c r="L75" s="17"/>
      <c r="M75" s="117"/>
      <c r="N75" s="113"/>
      <c r="O75" s="12"/>
      <c r="P75" s="10"/>
    </row>
    <row r="76" spans="1:16" ht="18">
      <c r="A76" s="10" t="s">
        <v>83</v>
      </c>
      <c r="B76" s="10"/>
      <c r="C76" s="10"/>
      <c r="D76" s="10"/>
      <c r="E76" s="10"/>
      <c r="F76" s="52"/>
      <c r="G76" s="52"/>
      <c r="H76" s="53"/>
      <c r="I76" s="54"/>
      <c r="J76" s="53"/>
      <c r="K76" s="17"/>
      <c r="L76" s="17"/>
      <c r="M76" s="265">
        <f>M63+M66+M69+M73</f>
        <v>0</v>
      </c>
      <c r="N76" s="260"/>
      <c r="O76" s="12">
        <v>45</v>
      </c>
      <c r="P76" s="10"/>
    </row>
    <row r="77" spans="1:16" ht="18">
      <c r="A77" s="10"/>
      <c r="B77" s="10"/>
      <c r="C77" s="10"/>
      <c r="D77" s="10"/>
      <c r="E77" s="10"/>
      <c r="F77" s="52"/>
      <c r="G77" s="52"/>
      <c r="H77" s="53"/>
      <c r="I77" s="53"/>
      <c r="J77" s="53"/>
      <c r="K77" s="17"/>
      <c r="L77" s="17"/>
      <c r="M77" s="266"/>
      <c r="N77" s="262"/>
      <c r="O77" s="10"/>
      <c r="P77" s="10"/>
    </row>
    <row r="78" spans="1:16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8">
      <c r="A79" s="10" t="s">
        <v>201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8">
      <c r="A81" s="15" t="s">
        <v>202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5" ht="18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2"/>
      <c r="O84" s="12">
        <v>46</v>
      </c>
    </row>
    <row r="85" spans="1:14" ht="18">
      <c r="A85" s="33" t="s">
        <v>203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04"/>
    </row>
    <row r="86" spans="1:14" ht="18">
      <c r="A86" s="33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04"/>
    </row>
    <row r="87" spans="1:14" ht="12.7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04"/>
    </row>
    <row r="88" spans="1:14" ht="12.7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4"/>
    </row>
    <row r="89" spans="1:1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04"/>
    </row>
    <row r="90" spans="1:14" ht="12.7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04"/>
    </row>
    <row r="91" spans="1:14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04"/>
    </row>
    <row r="92" spans="1:14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04"/>
    </row>
    <row r="93" spans="1:14" ht="12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04"/>
    </row>
    <row r="94" spans="1:14" ht="12.7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04"/>
    </row>
    <row r="95" spans="1:14" ht="12.7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04"/>
    </row>
    <row r="96" spans="1:14" ht="12.7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04"/>
    </row>
    <row r="97" spans="1:1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104"/>
    </row>
    <row r="98" spans="1:14" ht="12.7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04"/>
    </row>
    <row r="99" spans="1:14" ht="12.7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04"/>
    </row>
    <row r="100" spans="1:14" ht="12.7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04"/>
    </row>
    <row r="101" spans="1:14" ht="12.7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104"/>
    </row>
    <row r="102" spans="1:14" ht="12.7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04"/>
    </row>
    <row r="103" spans="1:14" ht="12.7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04"/>
    </row>
    <row r="104" spans="1:14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104"/>
    </row>
    <row r="105" spans="1:14" ht="12.7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104"/>
    </row>
    <row r="106" spans="1:14" ht="12.7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104"/>
    </row>
    <row r="107" spans="1:14" ht="12.7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104"/>
    </row>
    <row r="108" spans="1:14" ht="12.7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104"/>
    </row>
    <row r="109" spans="1:14" ht="12.75">
      <c r="A109" s="101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103"/>
    </row>
  </sheetData>
  <sheetProtection/>
  <mergeCells count="38">
    <mergeCell ref="M76:N77"/>
    <mergeCell ref="D73:D74"/>
    <mergeCell ref="F73:G74"/>
    <mergeCell ref="I73:I74"/>
    <mergeCell ref="F69:G70"/>
    <mergeCell ref="I69:I70"/>
    <mergeCell ref="M69:N70"/>
    <mergeCell ref="M73:N74"/>
    <mergeCell ref="D66:D67"/>
    <mergeCell ref="F66:G67"/>
    <mergeCell ref="I66:I67"/>
    <mergeCell ref="M66:N67"/>
    <mergeCell ref="F61:G61"/>
    <mergeCell ref="M61:N61"/>
    <mergeCell ref="D63:D64"/>
    <mergeCell ref="F63:G64"/>
    <mergeCell ref="I63:I64"/>
    <mergeCell ref="M63:N64"/>
    <mergeCell ref="F59:G59"/>
    <mergeCell ref="M59:N59"/>
    <mergeCell ref="F60:G60"/>
    <mergeCell ref="M60:N60"/>
    <mergeCell ref="F56:G56"/>
    <mergeCell ref="F57:G57"/>
    <mergeCell ref="F58:G58"/>
    <mergeCell ref="M58:N58"/>
    <mergeCell ref="H43:I44"/>
    <mergeCell ref="H45:I46"/>
    <mergeCell ref="H23:J24"/>
    <mergeCell ref="H26:J27"/>
    <mergeCell ref="H30:J31"/>
    <mergeCell ref="H33:J34"/>
    <mergeCell ref="H10:J11"/>
    <mergeCell ref="H13:J14"/>
    <mergeCell ref="H16:J17"/>
    <mergeCell ref="H19:J20"/>
    <mergeCell ref="H39:I40"/>
    <mergeCell ref="H41:I42"/>
  </mergeCells>
  <printOptions/>
  <pageMargins left="0.75" right="0.75" top="1" bottom="1" header="0.5" footer="0.5"/>
  <pageSetup fitToHeight="1" fitToWidth="1" horizontalDpi="600" verticalDpi="600" orientation="portrait" paperSize="9" scale="39" r:id="rId1"/>
  <headerFooter alignWithMargins="0">
    <oddFooter>&amp;L&amp;"Verdana,Regular"&amp;5H:\2010-11 new ltd co cert.xls&amp;C&amp;A&amp;R&amp;"Verdana,Regular"&amp;5&amp;D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zoomScalePageLayoutView="0" workbookViewId="0" topLeftCell="A25">
      <selection activeCell="D50" sqref="D50:K51"/>
    </sheetView>
  </sheetViews>
  <sheetFormatPr defaultColWidth="11.7109375" defaultRowHeight="12.75"/>
  <cols>
    <col min="1" max="16384" width="11.7109375" style="76" customWidth="1"/>
  </cols>
  <sheetData>
    <row r="3" spans="1:16" ht="15">
      <c r="A3" s="77" t="s">
        <v>100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>
      <c r="A5" t="s">
        <v>101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5">
      <c r="A6" t="s">
        <v>102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5">
      <c r="A8" t="s">
        <v>103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">
      <c r="A10" t="s">
        <v>104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t="s">
        <v>204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5">
      <c r="A14" t="s">
        <v>105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5">
      <c r="A15" t="s">
        <v>106</v>
      </c>
      <c r="B15"/>
      <c r="C15" s="78"/>
      <c r="D15" s="78"/>
      <c r="E15" s="78"/>
      <c r="F15" s="78"/>
      <c r="G15" s="78"/>
      <c r="H15" s="79"/>
      <c r="I15" s="80" t="s">
        <v>107</v>
      </c>
      <c r="J15" s="78"/>
      <c r="K15" s="78"/>
      <c r="L15"/>
      <c r="M15"/>
      <c r="N15"/>
      <c r="O15"/>
      <c r="P15"/>
    </row>
    <row r="16" spans="1:1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t="s">
        <v>108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>
      <c r="A18" t="s">
        <v>109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>
      <c r="A21" s="77" t="s">
        <v>110</v>
      </c>
      <c r="B21" s="77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>
      <c r="A23" t="s">
        <v>212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>
      <c r="A24" t="s">
        <v>111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t="s">
        <v>112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t="s">
        <v>113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t="s">
        <v>114</v>
      </c>
      <c r="B30"/>
      <c r="C30"/>
      <c r="D30" s="78"/>
      <c r="E30" s="78"/>
      <c r="F30" s="78"/>
      <c r="G30" s="78"/>
      <c r="H30" s="78"/>
      <c r="I30" s="81" t="s">
        <v>115</v>
      </c>
      <c r="J30" s="78"/>
      <c r="K30" s="78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t="s">
        <v>116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t="s">
        <v>117</v>
      </c>
      <c r="B35"/>
      <c r="C35"/>
      <c r="D35" s="281"/>
      <c r="E35" s="273"/>
      <c r="F35" s="273"/>
      <c r="G35" s="273"/>
      <c r="H35" s="273"/>
      <c r="I35" s="273"/>
      <c r="J35" s="273"/>
      <c r="K35" s="239"/>
      <c r="L35"/>
      <c r="M35"/>
      <c r="N35"/>
      <c r="O35"/>
      <c r="P35"/>
    </row>
    <row r="36" spans="1:16" ht="15">
      <c r="A36"/>
      <c r="B36"/>
      <c r="C36"/>
      <c r="D36" s="240"/>
      <c r="E36" s="274"/>
      <c r="F36" s="274"/>
      <c r="G36" s="274"/>
      <c r="H36" s="274"/>
      <c r="I36" s="274"/>
      <c r="J36" s="274"/>
      <c r="K36" s="241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t="s">
        <v>118</v>
      </c>
      <c r="B38"/>
      <c r="C38"/>
      <c r="D38" s="281"/>
      <c r="E38" s="273"/>
      <c r="F38" s="273"/>
      <c r="G38" s="273"/>
      <c r="H38" s="273"/>
      <c r="I38" s="273"/>
      <c r="J38" s="273"/>
      <c r="K38" s="239"/>
      <c r="L38"/>
      <c r="M38"/>
      <c r="N38"/>
      <c r="O38"/>
      <c r="P38"/>
    </row>
    <row r="39" spans="1:16" ht="15">
      <c r="A39" t="s">
        <v>119</v>
      </c>
      <c r="B39"/>
      <c r="C39"/>
      <c r="D39" s="240"/>
      <c r="E39" s="274"/>
      <c r="F39" s="274"/>
      <c r="G39" s="274"/>
      <c r="H39" s="274"/>
      <c r="I39" s="274"/>
      <c r="J39" s="274"/>
      <c r="K39" s="241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t="s">
        <v>8</v>
      </c>
      <c r="B41"/>
      <c r="C41"/>
      <c r="D41" s="281"/>
      <c r="E41" s="273"/>
      <c r="F41" s="273"/>
      <c r="G41" s="273"/>
      <c r="H41" s="273"/>
      <c r="I41" s="273"/>
      <c r="J41" s="273"/>
      <c r="K41" s="239"/>
      <c r="L41"/>
      <c r="M41"/>
      <c r="N41"/>
      <c r="O41"/>
      <c r="P41"/>
    </row>
    <row r="42" spans="1:16" ht="15">
      <c r="A42"/>
      <c r="B42"/>
      <c r="C42"/>
      <c r="D42" s="240"/>
      <c r="E42" s="274"/>
      <c r="F42" s="274"/>
      <c r="G42" s="274"/>
      <c r="H42" s="274"/>
      <c r="I42" s="274"/>
      <c r="J42" s="274"/>
      <c r="K42" s="241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t="s">
        <v>120</v>
      </c>
      <c r="B44"/>
      <c r="C44"/>
      <c r="D44" s="281"/>
      <c r="E44" s="273"/>
      <c r="F44" s="273"/>
      <c r="G44" s="273"/>
      <c r="H44" s="273"/>
      <c r="I44" s="273"/>
      <c r="J44" s="273"/>
      <c r="K44" s="239"/>
      <c r="L44"/>
      <c r="M44"/>
      <c r="N44"/>
      <c r="O44"/>
      <c r="P44"/>
    </row>
    <row r="45" spans="1:16" ht="15">
      <c r="A45" t="s">
        <v>121</v>
      </c>
      <c r="B45"/>
      <c r="C45"/>
      <c r="D45" s="240"/>
      <c r="E45" s="274"/>
      <c r="F45" s="274"/>
      <c r="G45" s="274"/>
      <c r="H45" s="274"/>
      <c r="I45" s="274"/>
      <c r="J45" s="274"/>
      <c r="K45" s="241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t="s">
        <v>122</v>
      </c>
      <c r="B47"/>
      <c r="C47"/>
      <c r="D47" s="272"/>
      <c r="E47" s="273"/>
      <c r="F47" s="273"/>
      <c r="G47" s="273"/>
      <c r="H47" s="273"/>
      <c r="I47" s="273"/>
      <c r="J47" s="273"/>
      <c r="K47" s="239"/>
      <c r="L47"/>
      <c r="M47"/>
      <c r="N47"/>
      <c r="O47"/>
      <c r="P47"/>
    </row>
    <row r="48" spans="1:16" ht="15">
      <c r="A48" t="s">
        <v>123</v>
      </c>
      <c r="B48"/>
      <c r="C48"/>
      <c r="D48" s="240"/>
      <c r="E48" s="274"/>
      <c r="F48" s="274"/>
      <c r="G48" s="274"/>
      <c r="H48" s="274"/>
      <c r="I48" s="274"/>
      <c r="J48" s="274"/>
      <c r="K48" s="241"/>
      <c r="L48"/>
      <c r="M48"/>
      <c r="N48"/>
      <c r="O48"/>
      <c r="P48"/>
    </row>
    <row r="49" spans="1:16" ht="15">
      <c r="A49"/>
      <c r="B49"/>
      <c r="C49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  <c r="P49"/>
    </row>
    <row r="50" spans="1:16" ht="15">
      <c r="A50" t="s">
        <v>124</v>
      </c>
      <c r="B50"/>
      <c r="C50"/>
      <c r="D50" s="275"/>
      <c r="E50" s="276"/>
      <c r="F50" s="276"/>
      <c r="G50" s="276"/>
      <c r="H50" s="276"/>
      <c r="I50" s="276"/>
      <c r="J50" s="276"/>
      <c r="K50" s="277"/>
      <c r="L50"/>
      <c r="M50"/>
      <c r="N50"/>
      <c r="O50"/>
      <c r="P50"/>
    </row>
    <row r="51" spans="1:16" ht="15">
      <c r="A51" t="s">
        <v>125</v>
      </c>
      <c r="B51"/>
      <c r="C51"/>
      <c r="D51" s="278"/>
      <c r="E51" s="279"/>
      <c r="F51" s="279"/>
      <c r="G51" s="279"/>
      <c r="H51" s="279"/>
      <c r="I51" s="279"/>
      <c r="J51" s="279"/>
      <c r="K51" s="280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t="s">
        <v>205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</sheetData>
  <sheetProtection/>
  <mergeCells count="6">
    <mergeCell ref="D47:K48"/>
    <mergeCell ref="D50:K51"/>
    <mergeCell ref="D35:K36"/>
    <mergeCell ref="D38:K39"/>
    <mergeCell ref="D41:K42"/>
    <mergeCell ref="D44:K45"/>
  </mergeCells>
  <printOptions/>
  <pageMargins left="0.8267716535433072" right="0.8267716535433072" top="0.5118110236220472" bottom="0.7086614173228347" header="0.5118110236220472" footer="0.5118110236220472"/>
  <pageSetup fitToHeight="1" fitToWidth="1" horizontalDpi="600" verticalDpi="600" orientation="portrait" paperSize="9" scale="61" r:id="rId1"/>
  <headerFooter alignWithMargins="0">
    <oddFooter>&amp;L&amp;"Verdana,Regular"&amp;5H:\2010-11 new ltd co 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NRatclif</cp:lastModifiedBy>
  <cp:lastPrinted>2012-02-28T16:00:40Z</cp:lastPrinted>
  <dcterms:created xsi:type="dcterms:W3CDTF">2012-02-01T14:19:49Z</dcterms:created>
  <dcterms:modified xsi:type="dcterms:W3CDTF">2012-03-02T15:40:07Z</dcterms:modified>
  <cp:category/>
  <cp:version/>
  <cp:contentType/>
  <cp:contentStatus/>
</cp:coreProperties>
</file>